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BEINGOFFTHEGRID\"/>
    </mc:Choice>
  </mc:AlternateContent>
  <bookViews>
    <workbookView xWindow="0" yWindow="0" windowWidth="19200" windowHeight="7032" tabRatio="492"/>
  </bookViews>
  <sheets>
    <sheet name="Appliance Calculator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2" i="7" l="1"/>
  <c r="T32" i="7" s="1"/>
  <c r="Q31" i="7"/>
  <c r="T31" i="7" s="1"/>
  <c r="Q30" i="7"/>
  <c r="T30" i="7" s="1"/>
  <c r="Q29" i="7"/>
  <c r="T29" i="7" s="1"/>
  <c r="Q28" i="7"/>
  <c r="T28" i="7" s="1"/>
  <c r="Q27" i="7"/>
  <c r="T27" i="7" s="1"/>
  <c r="Q26" i="7"/>
  <c r="T26" i="7" s="1"/>
  <c r="Q25" i="7"/>
  <c r="T25" i="7" s="1"/>
  <c r="Q24" i="7"/>
  <c r="T24" i="7"/>
  <c r="Q23" i="7"/>
  <c r="T23" i="7" s="1"/>
  <c r="Q22" i="7"/>
  <c r="T22" i="7" s="1"/>
  <c r="Q21" i="7"/>
  <c r="T21" i="7" s="1"/>
  <c r="Q20" i="7"/>
  <c r="T20" i="7" s="1"/>
  <c r="Q19" i="7"/>
  <c r="T19" i="7" s="1"/>
  <c r="Q18" i="7"/>
  <c r="T18" i="7" s="1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6" i="7"/>
  <c r="M25" i="7"/>
  <c r="M24" i="7"/>
  <c r="M23" i="7"/>
  <c r="M22" i="7"/>
  <c r="M21" i="7"/>
  <c r="M20" i="7"/>
  <c r="M19" i="7"/>
  <c r="M18" i="7"/>
  <c r="M27" i="7"/>
  <c r="L29" i="7"/>
  <c r="L18" i="7"/>
  <c r="L19" i="7"/>
  <c r="L20" i="7"/>
  <c r="L21" i="7"/>
  <c r="L22" i="7"/>
  <c r="L23" i="7"/>
  <c r="L24" i="7"/>
  <c r="L25" i="7"/>
  <c r="L26" i="7"/>
  <c r="L27" i="7"/>
  <c r="L28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3" i="7"/>
  <c r="L74" i="7"/>
  <c r="L75" i="7"/>
  <c r="L76" i="7"/>
  <c r="L77" i="7"/>
  <c r="L78" i="7"/>
  <c r="L79" i="7"/>
  <c r="L80" i="7"/>
  <c r="L81" i="7"/>
  <c r="L82" i="7"/>
  <c r="L83" i="7"/>
  <c r="L84" i="7"/>
  <c r="L86" i="7"/>
  <c r="L87" i="7"/>
  <c r="L88" i="7"/>
  <c r="L89" i="7"/>
  <c r="L90" i="7"/>
  <c r="Q34" i="7" l="1"/>
  <c r="L93" i="7"/>
  <c r="L95" i="7" s="1"/>
  <c r="M91" i="7"/>
  <c r="I91" i="7" s="1"/>
  <c r="T34" i="7"/>
</calcChain>
</file>

<file path=xl/sharedStrings.xml><?xml version="1.0" encoding="utf-8"?>
<sst xmlns="http://schemas.openxmlformats.org/spreadsheetml/2006/main" count="313" uniqueCount="158">
  <si>
    <t>Watts</t>
  </si>
  <si>
    <t>This List applies to products operating on single Phase 230Volt / 50Hz ( South Africa )</t>
  </si>
  <si>
    <t>ELECTRICAL APPLIANCES</t>
  </si>
  <si>
    <t>Minimum</t>
  </si>
  <si>
    <t>Average</t>
  </si>
  <si>
    <t>Maximum</t>
  </si>
  <si>
    <t>High Start</t>
  </si>
  <si>
    <t>Real Watt</t>
  </si>
  <si>
    <t>Qty.</t>
  </si>
  <si>
    <t>Usage Time</t>
  </si>
  <si>
    <t>Total Wh</t>
  </si>
  <si>
    <t>up Current</t>
  </si>
  <si>
    <t>Ratings</t>
  </si>
  <si>
    <t>X</t>
  </si>
  <si>
    <t>per Day in hr</t>
  </si>
  <si>
    <t>Rating</t>
  </si>
  <si>
    <t>Energy Saver Globes / Lamps</t>
  </si>
  <si>
    <t>8W</t>
  </si>
  <si>
    <t>9W</t>
  </si>
  <si>
    <t>11W</t>
  </si>
  <si>
    <t>13W</t>
  </si>
  <si>
    <t>15W</t>
  </si>
  <si>
    <t>18W</t>
  </si>
  <si>
    <t>20W</t>
  </si>
  <si>
    <t>LED Lights</t>
  </si>
  <si>
    <t>1W</t>
  </si>
  <si>
    <t>2W</t>
  </si>
  <si>
    <t>3W</t>
  </si>
  <si>
    <t>5W</t>
  </si>
  <si>
    <t>25W</t>
  </si>
  <si>
    <t>Incandescent Globes / Lamps</t>
  </si>
  <si>
    <t>40W</t>
  </si>
  <si>
    <t>60W</t>
  </si>
  <si>
    <t>100W</t>
  </si>
  <si>
    <t>Modem</t>
  </si>
  <si>
    <t>12W</t>
  </si>
  <si>
    <t>Alarm System</t>
  </si>
  <si>
    <t>10W</t>
  </si>
  <si>
    <t>Network Switch</t>
  </si>
  <si>
    <t>DSTV Decoder  /M-Net Decoder</t>
  </si>
  <si>
    <t>30W</t>
  </si>
  <si>
    <t>Radio</t>
  </si>
  <si>
    <t>50W</t>
  </si>
  <si>
    <t>Electric Blanket</t>
  </si>
  <si>
    <t>70W</t>
  </si>
  <si>
    <t>Electronic Sewing Machine</t>
  </si>
  <si>
    <t>Yes</t>
  </si>
  <si>
    <t>Electric Fan</t>
  </si>
  <si>
    <t>80W</t>
  </si>
  <si>
    <t>Standard Fridge</t>
  </si>
  <si>
    <t>150W</t>
  </si>
  <si>
    <t>Standard Deep Freezer</t>
  </si>
  <si>
    <t>120W</t>
  </si>
  <si>
    <t>54cm Television</t>
  </si>
  <si>
    <t>74cm Television</t>
  </si>
  <si>
    <t>Slow Cooker</t>
  </si>
  <si>
    <t>250W</t>
  </si>
  <si>
    <t>Hi - Fi Equipment</t>
  </si>
  <si>
    <t>Desk Top Printer</t>
  </si>
  <si>
    <t>200W</t>
  </si>
  <si>
    <t>Electric Fence</t>
  </si>
  <si>
    <t>300W</t>
  </si>
  <si>
    <t>180W</t>
  </si>
  <si>
    <t>Personal Computer</t>
  </si>
  <si>
    <t>File Server</t>
  </si>
  <si>
    <t>350W</t>
  </si>
  <si>
    <t>500W</t>
  </si>
  <si>
    <t>650W</t>
  </si>
  <si>
    <t>Small Flood Light</t>
  </si>
  <si>
    <t>1000W</t>
  </si>
  <si>
    <t>Standard Flood Light</t>
  </si>
  <si>
    <t>800W</t>
  </si>
  <si>
    <t>1200W</t>
  </si>
  <si>
    <t>Laser Printer</t>
  </si>
  <si>
    <t>600W</t>
  </si>
  <si>
    <t>Power Drill</t>
  </si>
  <si>
    <t>900W</t>
  </si>
  <si>
    <t>Iron</t>
  </si>
  <si>
    <t>1600W</t>
  </si>
  <si>
    <t>2000W</t>
  </si>
  <si>
    <t>2200W</t>
  </si>
  <si>
    <t>Small Hair Dryer</t>
  </si>
  <si>
    <t>1500W</t>
  </si>
  <si>
    <t>1800W</t>
  </si>
  <si>
    <t>Standard Hair Dryer</t>
  </si>
  <si>
    <t>Microwave</t>
  </si>
  <si>
    <t>1300W</t>
  </si>
  <si>
    <t>Washing Machine ( Bosch )</t>
  </si>
  <si>
    <t>Cold Wash</t>
  </si>
  <si>
    <t>Hot Wash</t>
  </si>
  <si>
    <t>2300W</t>
  </si>
  <si>
    <t>2500W</t>
  </si>
  <si>
    <t>Vacuum Cleaner</t>
  </si>
  <si>
    <t>Swimming pool Pump</t>
  </si>
  <si>
    <t>Express Coffee Machine</t>
  </si>
  <si>
    <t>1400W</t>
  </si>
  <si>
    <t>Electric Frying Pan</t>
  </si>
  <si>
    <t>Cordless Kettle</t>
  </si>
  <si>
    <t>1Bar</t>
  </si>
  <si>
    <t xml:space="preserve">Bar Heater </t>
  </si>
  <si>
    <t>2Bar</t>
  </si>
  <si>
    <t>3Bar</t>
  </si>
  <si>
    <t>3000W</t>
  </si>
  <si>
    <t>Dish Washer ( Bosch )</t>
  </si>
  <si>
    <t>Tumble Dryer ( Bosch )</t>
  </si>
  <si>
    <t>2400W</t>
  </si>
  <si>
    <t>2800W</t>
  </si>
  <si>
    <t>Geyser</t>
  </si>
  <si>
    <t>3500W</t>
  </si>
  <si>
    <t>Stove</t>
  </si>
  <si>
    <t>Small Hotplate ( on high )</t>
  </si>
  <si>
    <t>Small Hotplate ( on low )</t>
  </si>
  <si>
    <t>400W</t>
  </si>
  <si>
    <t>Large Hotplate ( on high )</t>
  </si>
  <si>
    <t>Large Hotplate ( on low )</t>
  </si>
  <si>
    <t>Oven</t>
  </si>
  <si>
    <t>Average Watts x 2</t>
  </si>
  <si>
    <t>Average Watts x 3</t>
  </si>
  <si>
    <t>If there are items not listed here, take the nearest item available from the list.</t>
  </si>
  <si>
    <t>Average Watts x 6</t>
  </si>
  <si>
    <t>Average Watts x 10</t>
  </si>
  <si>
    <t>The above list of appliances with power ratings is a guideline only and should help the user to calculate his solar system requirements.</t>
  </si>
  <si>
    <t>If you only find Amp. ratings use the following formula :  V x A = W  For example : the value you find is indicated at 2.5A</t>
  </si>
  <si>
    <t>2.5 A x 230 Volts = 575 Watts. That means that this appliance is using 575 Watts per hour.  ( 1 KW = 1000W )</t>
  </si>
  <si>
    <t>If any rating on your equipment is in "VA" (Volt / Amps) insert the VA value.</t>
  </si>
  <si>
    <t>Additional Items not listed</t>
  </si>
  <si>
    <t>1100W</t>
  </si>
  <si>
    <t>Total W/h rating in a 24Hr period</t>
  </si>
  <si>
    <t>Total KW/h rating in a 24Hr period</t>
  </si>
  <si>
    <t>Total Watts</t>
  </si>
  <si>
    <t>6W</t>
  </si>
  <si>
    <t>Insert</t>
  </si>
  <si>
    <t>DC Voltage</t>
  </si>
  <si>
    <t>DC Current</t>
  </si>
  <si>
    <t>Used</t>
  </si>
  <si>
    <t>LIST DC COMPONENTS</t>
  </si>
  <si>
    <t>CALCULATOR FOR SIZING OF DC COMPONENTS</t>
  </si>
  <si>
    <t>This List applies to products operating on DC</t>
  </si>
  <si>
    <t>Calculates</t>
  </si>
  <si>
    <t>TOTAL WATTS</t>
  </si>
  <si>
    <t>TOTAL W/Hr</t>
  </si>
  <si>
    <t>32" LCD Flat screen Television</t>
  </si>
  <si>
    <t>42" LCD Flat screen Television</t>
  </si>
  <si>
    <t>46" LCD Flat screen Television</t>
  </si>
  <si>
    <t>e.g Camera</t>
  </si>
  <si>
    <t>e.g Alarm System</t>
  </si>
  <si>
    <t xml:space="preserve">The power ratings are average ratings and would vary from supplier to supplier. We advise that the user </t>
  </si>
  <si>
    <t xml:space="preserve">should first look at all the appliance rating plates they want to run on solar power </t>
  </si>
  <si>
    <t>( which is usually fixed at the rear or bottom panel of the appliance ) or consult the manual to obtain the correct " Watt" rating.</t>
  </si>
  <si>
    <t>Please only insert numbers into the pale</t>
  </si>
  <si>
    <t>orange fields of this spreadsheet.</t>
  </si>
  <si>
    <t>Key to Inrush Current Rating</t>
  </si>
  <si>
    <t>CALCULATOR FOR SIZING OF AC COMPONENTS</t>
  </si>
  <si>
    <t>GUIDELINE FOR TYPICAL APPLIANCE RATINGS TO ASSIST IN SIZING OF PV SOLAR SYSTEMS</t>
  </si>
  <si>
    <t>If you cannot obtain any values, use the value from the middle "Average Watts" column from the table above.</t>
  </si>
  <si>
    <t>Copyright ©  2018</t>
  </si>
  <si>
    <t>Please insert hr in decimal, eg 1.5</t>
  </si>
  <si>
    <t>Please insert all figures in decimal, eg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</si>
</sst>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6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rgb="FFF45302"/>
      <name val="Arial"/>
      <family val="2"/>
    </font>
    <font>
      <sz val="11"/>
      <color rgb="FFF45302"/>
      <name val="Calibri"/>
      <family val="2"/>
      <scheme val="minor"/>
    </font>
    <font>
      <sz val="10"/>
      <color theme="1"/>
      <name val="Arial"/>
      <family val="2"/>
    </font>
    <font>
      <sz val="10"/>
      <color rgb="FFF45302"/>
      <name val="Arial"/>
      <family val="2"/>
    </font>
    <font>
      <b/>
      <sz val="10"/>
      <color theme="1"/>
      <name val="Arial"/>
      <family val="2"/>
    </font>
    <font>
      <sz val="11"/>
      <color theme="3" tint="0.79998168889431442"/>
      <name val="Calibri"/>
      <family val="2"/>
      <scheme val="minor"/>
    </font>
    <font>
      <b/>
      <sz val="25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4530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69">
    <xf numFmtId="0" fontId="0" fillId="0" borderId="0" xfId="0"/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/>
    <xf numFmtId="0" fontId="0" fillId="0" borderId="25" xfId="0" applyBorder="1" applyAlignment="1">
      <alignment horizontal="left"/>
    </xf>
    <xf numFmtId="0" fontId="0" fillId="0" borderId="16" xfId="0" applyBorder="1" applyAlignment="1" applyProtection="1">
      <alignment horizontal="center"/>
      <protection locked="0"/>
    </xf>
    <xf numFmtId="0" fontId="4" fillId="0" borderId="0" xfId="0" applyFont="1"/>
    <xf numFmtId="0" fontId="0" fillId="0" borderId="0" xfId="0" applyAlignment="1"/>
    <xf numFmtId="0" fontId="5" fillId="0" borderId="0" xfId="0" applyFont="1" applyAlignment="1">
      <alignment horizontal="right"/>
    </xf>
    <xf numFmtId="0" fontId="0" fillId="0" borderId="34" xfId="0" applyBorder="1"/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2" borderId="17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7" fillId="0" borderId="0" xfId="0" applyFont="1" applyBorder="1" applyAlignment="1"/>
    <xf numFmtId="0" fontId="7" fillId="0" borderId="0" xfId="0" applyFont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</xf>
    <xf numFmtId="0" fontId="0" fillId="0" borderId="11" xfId="0" applyFill="1" applyBorder="1" applyAlignment="1">
      <alignment horizontal="center"/>
    </xf>
    <xf numFmtId="0" fontId="11" fillId="0" borderId="0" xfId="0" applyFont="1"/>
    <xf numFmtId="0" fontId="12" fillId="7" borderId="11" xfId="0" applyFont="1" applyFill="1" applyBorder="1"/>
    <xf numFmtId="0" fontId="0" fillId="9" borderId="11" xfId="0" applyFill="1" applyBorder="1"/>
    <xf numFmtId="0" fontId="0" fillId="10" borderId="11" xfId="0" applyFill="1" applyBorder="1"/>
    <xf numFmtId="0" fontId="0" fillId="8" borderId="11" xfId="0" applyFill="1" applyBorder="1"/>
    <xf numFmtId="0" fontId="4" fillId="6" borderId="2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0" fillId="0" borderId="39" xfId="0" applyBorder="1"/>
    <xf numFmtId="0" fontId="0" fillId="0" borderId="19" xfId="0" applyBorder="1"/>
    <xf numFmtId="0" fontId="0" fillId="0" borderId="25" xfId="0" applyBorder="1"/>
    <xf numFmtId="0" fontId="0" fillId="5" borderId="42" xfId="0" applyFill="1" applyBorder="1" applyProtection="1">
      <protection locked="0"/>
    </xf>
    <xf numFmtId="0" fontId="0" fillId="5" borderId="43" xfId="0" applyFill="1" applyBorder="1" applyProtection="1">
      <protection locked="0"/>
    </xf>
    <xf numFmtId="0" fontId="0" fillId="0" borderId="44" xfId="0" applyBorder="1"/>
    <xf numFmtId="0" fontId="0" fillId="5" borderId="12" xfId="0" applyFill="1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6" xfId="0" applyBorder="1"/>
    <xf numFmtId="0" fontId="0" fillId="4" borderId="2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4" xfId="0" applyBorder="1"/>
    <xf numFmtId="0" fontId="0" fillId="0" borderId="17" xfId="0" applyBorder="1"/>
    <xf numFmtId="0" fontId="4" fillId="8" borderId="11" xfId="0" applyFont="1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37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4" xfId="0" applyBorder="1" applyProtection="1">
      <protection locked="0"/>
    </xf>
    <xf numFmtId="0" fontId="0" fillId="10" borderId="8" xfId="0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0" borderId="22" xfId="0" applyBorder="1"/>
    <xf numFmtId="0" fontId="0" fillId="0" borderId="49" xfId="0" applyBorder="1"/>
    <xf numFmtId="0" fontId="0" fillId="4" borderId="14" xfId="0" applyFill="1" applyBorder="1" applyAlignment="1">
      <alignment horizontal="center"/>
    </xf>
    <xf numFmtId="0" fontId="4" fillId="6" borderId="31" xfId="0" applyFont="1" applyFill="1" applyBorder="1" applyAlignment="1">
      <alignment horizontal="center"/>
    </xf>
    <xf numFmtId="0" fontId="0" fillId="0" borderId="37" xfId="0" applyBorder="1"/>
    <xf numFmtId="0" fontId="0" fillId="0" borderId="9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4" fillId="0" borderId="36" xfId="0" applyFont="1" applyBorder="1"/>
    <xf numFmtId="0" fontId="0" fillId="0" borderId="50" xfId="0" applyBorder="1"/>
    <xf numFmtId="0" fontId="0" fillId="0" borderId="45" xfId="0" applyBorder="1" applyAlignment="1" applyProtection="1">
      <alignment horizontal="center"/>
      <protection locked="0"/>
    </xf>
    <xf numFmtId="0" fontId="4" fillId="6" borderId="22" xfId="0" applyFont="1" applyFill="1" applyBorder="1" applyAlignment="1">
      <alignment horizontal="center"/>
    </xf>
    <xf numFmtId="0" fontId="0" fillId="4" borderId="24" xfId="0" applyFill="1" applyBorder="1" applyAlignment="1" applyProtection="1">
      <alignment horizontal="center"/>
    </xf>
    <xf numFmtId="0" fontId="4" fillId="6" borderId="30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0" fillId="11" borderId="37" xfId="0" applyFill="1" applyBorder="1" applyAlignment="1" applyProtection="1">
      <alignment horizontal="center"/>
      <protection locked="0"/>
    </xf>
    <xf numFmtId="0" fontId="0" fillId="11" borderId="17" xfId="0" applyFill="1" applyBorder="1" applyAlignment="1" applyProtection="1">
      <alignment horizontal="center"/>
      <protection locked="0"/>
    </xf>
    <xf numFmtId="0" fontId="0" fillId="11" borderId="22" xfId="0" applyFill="1" applyBorder="1" applyAlignment="1">
      <alignment horizontal="center"/>
    </xf>
    <xf numFmtId="0" fontId="0" fillId="11" borderId="34" xfId="0" applyFill="1" applyBorder="1"/>
    <xf numFmtId="0" fontId="0" fillId="4" borderId="8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37" xfId="0" applyFill="1" applyBorder="1" applyAlignment="1" applyProtection="1">
      <alignment horizontal="center"/>
      <protection locked="0"/>
    </xf>
    <xf numFmtId="0" fontId="0" fillId="4" borderId="17" xfId="0" applyFill="1" applyBorder="1" applyAlignment="1" applyProtection="1">
      <alignment horizontal="center"/>
      <protection locked="0"/>
    </xf>
    <xf numFmtId="0" fontId="0" fillId="4" borderId="22" xfId="0" applyFill="1" applyBorder="1" applyAlignment="1">
      <alignment horizontal="center"/>
    </xf>
    <xf numFmtId="0" fontId="0" fillId="4" borderId="34" xfId="0" applyFill="1" applyBorder="1"/>
    <xf numFmtId="0" fontId="0" fillId="3" borderId="8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37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22" xfId="0" applyFill="1" applyBorder="1" applyAlignment="1">
      <alignment horizontal="center"/>
    </xf>
    <xf numFmtId="0" fontId="0" fillId="3" borderId="34" xfId="0" applyFill="1" applyBorder="1"/>
    <xf numFmtId="0" fontId="5" fillId="4" borderId="18" xfId="0" applyFont="1" applyFill="1" applyBorder="1" applyAlignment="1" applyProtection="1">
      <alignment horizontal="center"/>
    </xf>
    <xf numFmtId="0" fontId="0" fillId="4" borderId="47" xfId="0" applyFill="1" applyBorder="1" applyAlignment="1" applyProtection="1">
      <alignment horizontal="center"/>
      <protection locked="0"/>
    </xf>
    <xf numFmtId="0" fontId="0" fillId="4" borderId="38" xfId="0" applyFill="1" applyBorder="1" applyAlignment="1" applyProtection="1">
      <alignment horizontal="center"/>
      <protection locked="0"/>
    </xf>
    <xf numFmtId="0" fontId="0" fillId="4" borderId="17" xfId="0" applyFont="1" applyFill="1" applyBorder="1" applyAlignment="1" applyProtection="1">
      <alignment horizontal="center"/>
    </xf>
    <xf numFmtId="0" fontId="9" fillId="4" borderId="38" xfId="0" applyFont="1" applyFill="1" applyBorder="1" applyAlignment="1" applyProtection="1">
      <alignment horizontal="center"/>
    </xf>
    <xf numFmtId="0" fontId="0" fillId="4" borderId="18" xfId="0" applyFont="1" applyFill="1" applyBorder="1" applyAlignment="1" applyProtection="1">
      <alignment horizontal="center"/>
    </xf>
    <xf numFmtId="0" fontId="0" fillId="4" borderId="24" xfId="0" applyFont="1" applyFill="1" applyBorder="1" applyAlignment="1" applyProtection="1">
      <alignment horizontal="center"/>
    </xf>
    <xf numFmtId="0" fontId="2" fillId="4" borderId="38" xfId="0" applyFont="1" applyFill="1" applyBorder="1" applyAlignment="1">
      <alignment horizontal="center"/>
    </xf>
    <xf numFmtId="0" fontId="0" fillId="2" borderId="51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52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53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5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34" xfId="0" applyFont="1" applyFill="1" applyBorder="1" applyAlignment="1" applyProtection="1">
      <alignment horizontal="center"/>
      <protection locked="0"/>
    </xf>
    <xf numFmtId="0" fontId="0" fillId="2" borderId="35" xfId="0" applyFont="1" applyFill="1" applyBorder="1" applyAlignment="1" applyProtection="1">
      <alignment horizontal="center"/>
      <protection locked="0"/>
    </xf>
    <xf numFmtId="0" fontId="0" fillId="2" borderId="55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3" xfId="0" applyFont="1" applyFill="1" applyBorder="1" applyAlignment="1" applyProtection="1">
      <alignment horizontal="center"/>
      <protection locked="0"/>
    </xf>
    <xf numFmtId="0" fontId="0" fillId="6" borderId="17" xfId="0" applyFill="1" applyBorder="1" applyAlignment="1" applyProtection="1">
      <alignment horizontal="center"/>
    </xf>
    <xf numFmtId="0" fontId="0" fillId="6" borderId="38" xfId="0" applyFill="1" applyBorder="1" applyAlignment="1" applyProtection="1">
      <alignment horizontal="center"/>
    </xf>
    <xf numFmtId="2" fontId="4" fillId="6" borderId="11" xfId="0" applyNumberFormat="1" applyFont="1" applyFill="1" applyBorder="1" applyAlignment="1">
      <alignment horizontal="center"/>
    </xf>
    <xf numFmtId="0" fontId="4" fillId="6" borderId="26" xfId="0" applyFont="1" applyFill="1" applyBorder="1"/>
    <xf numFmtId="0" fontId="4" fillId="6" borderId="27" xfId="0" applyFont="1" applyFill="1" applyBorder="1"/>
    <xf numFmtId="0" fontId="4" fillId="6" borderId="28" xfId="0" applyFont="1" applyFill="1" applyBorder="1" applyAlignment="1">
      <alignment horizontal="center"/>
    </xf>
    <xf numFmtId="2" fontId="4" fillId="6" borderId="28" xfId="0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 applyProtection="1">
      <alignment horizontal="center"/>
    </xf>
    <xf numFmtId="0" fontId="10" fillId="0" borderId="0" xfId="0" applyFont="1" applyBorder="1"/>
    <xf numFmtId="0" fontId="0" fillId="0" borderId="50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0" xfId="0" applyFont="1" applyBorder="1"/>
    <xf numFmtId="0" fontId="6" fillId="0" borderId="0" xfId="0" applyFont="1" applyBorder="1"/>
    <xf numFmtId="0" fontId="0" fillId="4" borderId="37" xfId="0" applyFill="1" applyBorder="1" applyAlignment="1">
      <alignment horizontal="center"/>
    </xf>
    <xf numFmtId="0" fontId="3" fillId="0" borderId="0" xfId="0" applyFont="1" applyBorder="1"/>
    <xf numFmtId="0" fontId="0" fillId="4" borderId="16" xfId="0" applyFill="1" applyBorder="1" applyAlignment="1">
      <alignment horizontal="center"/>
    </xf>
    <xf numFmtId="0" fontId="0" fillId="4" borderId="16" xfId="0" applyFill="1" applyBorder="1" applyAlignment="1" applyProtection="1">
      <alignment horizontal="center"/>
      <protection locked="0"/>
    </xf>
    <xf numFmtId="0" fontId="13" fillId="0" borderId="0" xfId="0" applyFont="1" applyBorder="1"/>
    <xf numFmtId="0" fontId="0" fillId="0" borderId="36" xfId="0" applyBorder="1"/>
    <xf numFmtId="0" fontId="0" fillId="4" borderId="25" xfId="0" applyFill="1" applyBorder="1" applyAlignment="1">
      <alignment horizontal="center"/>
    </xf>
    <xf numFmtId="0" fontId="5" fillId="4" borderId="45" xfId="0" applyFont="1" applyFill="1" applyBorder="1" applyAlignment="1">
      <alignment horizontal="center"/>
    </xf>
    <xf numFmtId="0" fontId="4" fillId="6" borderId="32" xfId="0" applyFont="1" applyFill="1" applyBorder="1" applyAlignment="1">
      <alignment horizontal="center"/>
    </xf>
    <xf numFmtId="0" fontId="5" fillId="0" borderId="0" xfId="0" applyFont="1"/>
    <xf numFmtId="0" fontId="7" fillId="0" borderId="0" xfId="0" applyFont="1" applyBorder="1" applyAlignment="1"/>
    <xf numFmtId="0" fontId="8" fillId="0" borderId="0" xfId="0" applyFont="1" applyBorder="1" applyAlignment="1"/>
  </cellXfs>
  <cellStyles count="4">
    <cellStyle name="Normal" xfId="0" builtinId="0"/>
    <cellStyle name="Normal 3" xfId="1"/>
    <cellStyle name="Normal 4" xfId="2"/>
    <cellStyle name="Normal 5" xfId="3"/>
  </cellStyles>
  <dxfs count="0"/>
  <tableStyles count="0" defaultTableStyle="TableStyleMedium2" defaultPivotStyle="PivotStyleLight16"/>
  <colors>
    <mruColors>
      <color rgb="FFF45302"/>
      <color rgb="FFB6D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204216</xdr:colOff>
      <xdr:row>9</xdr:row>
      <xdr:rowOff>146304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0"/>
          <a:ext cx="3236976" cy="1792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04"/>
  <sheetViews>
    <sheetView tabSelected="1" topLeftCell="A7" workbookViewId="0">
      <selection activeCell="B15" sqref="B15"/>
    </sheetView>
  </sheetViews>
  <sheetFormatPr defaultRowHeight="14.4" x14ac:dyDescent="0.3"/>
  <cols>
    <col min="1" max="1" width="2" customWidth="1"/>
    <col min="2" max="2" width="33.5546875" customWidth="1"/>
    <col min="3" max="3" width="10.6640625" customWidth="1"/>
    <col min="4" max="5" width="10.88671875" customWidth="1"/>
    <col min="6" max="6" width="11.88671875" customWidth="1"/>
    <col min="7" max="7" width="11.6640625" customWidth="1"/>
    <col min="8" max="8" width="2.88671875" customWidth="1"/>
    <col min="9" max="9" width="9.5546875" customWidth="1"/>
    <col min="11" max="11" width="12.88671875" customWidth="1"/>
    <col min="13" max="13" width="2" bestFit="1" customWidth="1"/>
    <col min="14" max="14" width="28.44140625" customWidth="1"/>
    <col min="15" max="15" width="11.44140625" customWidth="1"/>
    <col min="16" max="16" width="13.5546875" customWidth="1"/>
    <col min="17" max="17" width="10.5546875" style="18" customWidth="1"/>
    <col min="18" max="18" width="9.109375" style="18"/>
    <col min="19" max="19" width="12.6640625" style="18" customWidth="1"/>
    <col min="20" max="20" width="9.109375" style="18"/>
  </cols>
  <sheetData>
    <row r="3" spans="1:21" x14ac:dyDescent="0.3">
      <c r="B3" s="1"/>
      <c r="F3" s="21"/>
      <c r="I3" s="166"/>
    </row>
    <row r="4" spans="1:21" x14ac:dyDescent="0.3">
      <c r="B4" s="1"/>
    </row>
    <row r="5" spans="1:21" x14ac:dyDescent="0.3">
      <c r="B5" s="1"/>
    </row>
    <row r="6" spans="1:21" x14ac:dyDescent="0.3">
      <c r="B6" s="1"/>
    </row>
    <row r="7" spans="1:21" x14ac:dyDescent="0.3">
      <c r="B7" s="1"/>
    </row>
    <row r="8" spans="1:21" x14ac:dyDescent="0.3">
      <c r="B8" s="1"/>
    </row>
    <row r="9" spans="1:21" x14ac:dyDescent="0.3">
      <c r="B9" s="1"/>
    </row>
    <row r="10" spans="1:21" x14ac:dyDescent="0.3">
      <c r="B10" s="1"/>
    </row>
    <row r="11" spans="1:21" ht="31.8" x14ac:dyDescent="0.55000000000000004">
      <c r="B11" s="161" t="s">
        <v>153</v>
      </c>
      <c r="C11" s="158"/>
      <c r="D11" s="1"/>
      <c r="E11" s="1"/>
      <c r="F11" s="1"/>
      <c r="G11" s="1"/>
      <c r="H11" s="1"/>
      <c r="I11" s="1"/>
      <c r="J11" s="1"/>
      <c r="K11" s="1"/>
      <c r="L11" s="1"/>
      <c r="M11" s="1"/>
      <c r="O11" s="158"/>
      <c r="P11" s="1"/>
      <c r="Q11" s="22"/>
      <c r="R11" s="22"/>
      <c r="S11" s="22"/>
      <c r="T11" s="22"/>
      <c r="U11" s="1"/>
    </row>
    <row r="12" spans="1:21" ht="20.399999999999999" x14ac:dyDescent="0.35">
      <c r="B12" s="156" t="s">
        <v>152</v>
      </c>
      <c r="C12" s="158"/>
      <c r="D12" s="1"/>
      <c r="E12" s="1"/>
      <c r="F12" s="1"/>
      <c r="G12" s="1"/>
      <c r="H12" s="1"/>
      <c r="I12" s="1"/>
      <c r="J12" s="1"/>
      <c r="K12" s="1"/>
      <c r="L12" s="1"/>
      <c r="M12" s="1"/>
      <c r="N12" s="156" t="s">
        <v>136</v>
      </c>
      <c r="O12" s="158"/>
      <c r="P12" s="1"/>
      <c r="Q12" s="22"/>
      <c r="R12" s="22"/>
      <c r="S12" s="22"/>
      <c r="T12" s="22"/>
      <c r="U12" s="1"/>
    </row>
    <row r="13" spans="1:21" x14ac:dyDescent="0.3">
      <c r="B13" s="155" t="s">
        <v>1</v>
      </c>
      <c r="C13" s="1"/>
      <c r="D13" s="1"/>
      <c r="E13" s="1"/>
      <c r="F13" s="1"/>
      <c r="G13" s="1"/>
      <c r="H13" s="1"/>
      <c r="I13" s="33" t="s">
        <v>149</v>
      </c>
      <c r="J13" s="1"/>
      <c r="K13" s="1"/>
      <c r="L13" s="1"/>
      <c r="M13" s="1"/>
      <c r="N13" s="155" t="s">
        <v>137</v>
      </c>
      <c r="O13" s="1"/>
      <c r="P13" s="1"/>
      <c r="Q13" s="32" t="s">
        <v>149</v>
      </c>
      <c r="R13" s="22"/>
      <c r="S13" s="22"/>
      <c r="T13" s="22"/>
      <c r="U13" s="1"/>
    </row>
    <row r="14" spans="1:21" x14ac:dyDescent="0.3">
      <c r="A14" s="1"/>
      <c r="B14" s="155"/>
      <c r="C14" s="1"/>
      <c r="D14" s="1"/>
      <c r="E14" s="1"/>
      <c r="F14" s="1"/>
      <c r="G14" s="1"/>
      <c r="H14" s="1"/>
      <c r="I14" s="167" t="s">
        <v>150</v>
      </c>
      <c r="J14" s="168"/>
      <c r="K14" s="168"/>
      <c r="L14" s="168"/>
      <c r="M14" s="1"/>
      <c r="N14" s="155"/>
      <c r="O14" s="1"/>
      <c r="P14" s="1"/>
      <c r="Q14" s="32" t="s">
        <v>150</v>
      </c>
      <c r="R14" s="22"/>
      <c r="S14" s="22"/>
      <c r="T14" s="22"/>
      <c r="U14" s="1"/>
    </row>
    <row r="15" spans="1:21" ht="29.25" customHeight="1" thickBot="1" x14ac:dyDescent="0.35">
      <c r="A15" s="1"/>
      <c r="B15" s="1"/>
      <c r="C15" s="21"/>
      <c r="D15" s="1"/>
      <c r="E15" s="56"/>
      <c r="F15" s="1"/>
      <c r="G15" s="1"/>
      <c r="H15" s="1"/>
      <c r="I15" s="33" t="s">
        <v>156</v>
      </c>
      <c r="J15" s="1"/>
      <c r="K15" s="1"/>
      <c r="L15" s="1"/>
      <c r="M15" s="1"/>
      <c r="N15" s="1"/>
      <c r="O15" s="1"/>
      <c r="P15" s="1"/>
      <c r="Q15" s="32" t="s">
        <v>157</v>
      </c>
      <c r="R15" s="22"/>
      <c r="S15" s="22"/>
      <c r="T15" s="22"/>
      <c r="U15" s="1"/>
    </row>
    <row r="16" spans="1:21" ht="15" thickTop="1" x14ac:dyDescent="0.3">
      <c r="B16" s="164" t="s">
        <v>2</v>
      </c>
      <c r="C16" s="159"/>
      <c r="D16" s="60" t="s">
        <v>3</v>
      </c>
      <c r="E16" s="157" t="s">
        <v>4</v>
      </c>
      <c r="F16" s="44" t="s">
        <v>5</v>
      </c>
      <c r="G16" s="159" t="s">
        <v>6</v>
      </c>
      <c r="H16" s="77"/>
      <c r="I16" s="60" t="s">
        <v>7</v>
      </c>
      <c r="J16" s="60" t="s">
        <v>8</v>
      </c>
      <c r="K16" s="44" t="s">
        <v>9</v>
      </c>
      <c r="L16" s="34" t="s">
        <v>10</v>
      </c>
      <c r="M16" s="162"/>
      <c r="N16" s="115" t="s">
        <v>135</v>
      </c>
      <c r="O16" s="160" t="s">
        <v>131</v>
      </c>
      <c r="P16" s="104" t="s">
        <v>131</v>
      </c>
      <c r="Q16" s="142" t="s">
        <v>138</v>
      </c>
      <c r="R16" s="118" t="s">
        <v>8</v>
      </c>
      <c r="S16" s="120" t="s">
        <v>9</v>
      </c>
      <c r="T16" s="35" t="s">
        <v>10</v>
      </c>
    </row>
    <row r="17" spans="1:20" ht="15" thickBot="1" x14ac:dyDescent="0.35">
      <c r="B17" s="45"/>
      <c r="C17" s="163"/>
      <c r="D17" s="59" t="s">
        <v>0</v>
      </c>
      <c r="E17" s="61" t="s">
        <v>0</v>
      </c>
      <c r="F17" s="58" t="s">
        <v>0</v>
      </c>
      <c r="G17" s="57" t="s">
        <v>11</v>
      </c>
      <c r="H17" s="77"/>
      <c r="I17" s="61" t="s">
        <v>12</v>
      </c>
      <c r="J17" s="122" t="s">
        <v>13</v>
      </c>
      <c r="K17" s="45" t="s">
        <v>14</v>
      </c>
      <c r="L17" s="149" t="s">
        <v>15</v>
      </c>
      <c r="M17" s="162"/>
      <c r="N17" s="88"/>
      <c r="O17" s="116" t="s">
        <v>132</v>
      </c>
      <c r="P17" s="117" t="s">
        <v>133</v>
      </c>
      <c r="Q17" s="143" t="s">
        <v>0</v>
      </c>
      <c r="R17" s="119" t="s">
        <v>134</v>
      </c>
      <c r="S17" s="121" t="s">
        <v>14</v>
      </c>
      <c r="T17" s="150" t="s">
        <v>15</v>
      </c>
    </row>
    <row r="18" spans="1:20" ht="15" thickTop="1" x14ac:dyDescent="0.3">
      <c r="A18" s="48"/>
      <c r="B18" s="46" t="s">
        <v>16</v>
      </c>
      <c r="C18" s="4" t="s">
        <v>17</v>
      </c>
      <c r="D18" s="93"/>
      <c r="E18" s="101" t="s">
        <v>17</v>
      </c>
      <c r="F18" s="107"/>
      <c r="G18" s="62"/>
      <c r="H18" s="80"/>
      <c r="I18" s="123"/>
      <c r="J18" s="124"/>
      <c r="K18" s="125"/>
      <c r="L18" s="90">
        <f t="shared" ref="L18:L49" si="0">+I18*J18*K18</f>
        <v>0</v>
      </c>
      <c r="M18" s="84">
        <f t="shared" ref="M18:M26" si="1">+I18*J18</f>
        <v>0</v>
      </c>
      <c r="N18" s="81" t="s">
        <v>144</v>
      </c>
      <c r="O18" s="24"/>
      <c r="P18" s="25"/>
      <c r="Q18" s="91">
        <f>+O18*P18</f>
        <v>0</v>
      </c>
      <c r="R18" s="25"/>
      <c r="S18" s="26"/>
      <c r="T18" s="90">
        <f t="shared" ref="T18:T32" si="2">+Q18*R18*S18</f>
        <v>0</v>
      </c>
    </row>
    <row r="19" spans="1:20" x14ac:dyDescent="0.3">
      <c r="A19" s="48"/>
      <c r="B19" s="47"/>
      <c r="C19" s="5" t="s">
        <v>18</v>
      </c>
      <c r="D19" s="94"/>
      <c r="E19" s="102" t="s">
        <v>18</v>
      </c>
      <c r="F19" s="108"/>
      <c r="G19" s="63"/>
      <c r="H19" s="80"/>
      <c r="I19" s="126"/>
      <c r="J19" s="127"/>
      <c r="K19" s="128"/>
      <c r="L19" s="89">
        <f t="shared" si="0"/>
        <v>0</v>
      </c>
      <c r="M19" s="84">
        <f t="shared" si="1"/>
        <v>0</v>
      </c>
      <c r="N19" s="82"/>
      <c r="O19" s="27"/>
      <c r="P19" s="28"/>
      <c r="Q19" s="43">
        <f t="shared" ref="Q19:Q32" si="3">+O19*P19</f>
        <v>0</v>
      </c>
      <c r="R19" s="28"/>
      <c r="S19" s="29"/>
      <c r="T19" s="89">
        <f t="shared" si="2"/>
        <v>0</v>
      </c>
    </row>
    <row r="20" spans="1:20" x14ac:dyDescent="0.3">
      <c r="A20" s="48"/>
      <c r="B20" s="47"/>
      <c r="C20" s="5" t="s">
        <v>19</v>
      </c>
      <c r="D20" s="94"/>
      <c r="E20" s="102" t="s">
        <v>19</v>
      </c>
      <c r="F20" s="108"/>
      <c r="G20" s="63"/>
      <c r="H20" s="80"/>
      <c r="I20" s="126"/>
      <c r="J20" s="127"/>
      <c r="K20" s="128"/>
      <c r="L20" s="89">
        <f t="shared" si="0"/>
        <v>0</v>
      </c>
      <c r="M20" s="84">
        <f t="shared" si="1"/>
        <v>0</v>
      </c>
      <c r="N20" s="82"/>
      <c r="O20" s="27"/>
      <c r="P20" s="28"/>
      <c r="Q20" s="43">
        <f t="shared" si="3"/>
        <v>0</v>
      </c>
      <c r="R20" s="28"/>
      <c r="S20" s="29"/>
      <c r="T20" s="89">
        <f t="shared" si="2"/>
        <v>0</v>
      </c>
    </row>
    <row r="21" spans="1:20" x14ac:dyDescent="0.3">
      <c r="A21" s="48"/>
      <c r="B21" s="47"/>
      <c r="C21" s="5" t="s">
        <v>20</v>
      </c>
      <c r="D21" s="94"/>
      <c r="E21" s="102" t="s">
        <v>20</v>
      </c>
      <c r="F21" s="108"/>
      <c r="G21" s="63"/>
      <c r="H21" s="80"/>
      <c r="I21" s="126"/>
      <c r="J21" s="127"/>
      <c r="K21" s="128"/>
      <c r="L21" s="89">
        <f t="shared" si="0"/>
        <v>0</v>
      </c>
      <c r="M21" s="84">
        <f t="shared" si="1"/>
        <v>0</v>
      </c>
      <c r="N21" s="82"/>
      <c r="O21" s="27"/>
      <c r="P21" s="28"/>
      <c r="Q21" s="43">
        <f t="shared" si="3"/>
        <v>0</v>
      </c>
      <c r="R21" s="28"/>
      <c r="S21" s="29"/>
      <c r="T21" s="89">
        <f t="shared" si="2"/>
        <v>0</v>
      </c>
    </row>
    <row r="22" spans="1:20" x14ac:dyDescent="0.3">
      <c r="A22" s="48"/>
      <c r="B22" s="47"/>
      <c r="C22" s="5" t="s">
        <v>21</v>
      </c>
      <c r="D22" s="94"/>
      <c r="E22" s="102" t="s">
        <v>21</v>
      </c>
      <c r="F22" s="108"/>
      <c r="G22" s="63"/>
      <c r="H22" s="80"/>
      <c r="I22" s="126"/>
      <c r="J22" s="127"/>
      <c r="K22" s="128"/>
      <c r="L22" s="89">
        <f t="shared" si="0"/>
        <v>0</v>
      </c>
      <c r="M22" s="84">
        <f t="shared" si="1"/>
        <v>0</v>
      </c>
      <c r="N22" s="82"/>
      <c r="O22" s="27"/>
      <c r="P22" s="28"/>
      <c r="Q22" s="43">
        <f t="shared" si="3"/>
        <v>0</v>
      </c>
      <c r="R22" s="28"/>
      <c r="S22" s="29"/>
      <c r="T22" s="89">
        <f t="shared" si="2"/>
        <v>0</v>
      </c>
    </row>
    <row r="23" spans="1:20" x14ac:dyDescent="0.3">
      <c r="A23" s="48"/>
      <c r="B23" s="47"/>
      <c r="C23" s="5" t="s">
        <v>22</v>
      </c>
      <c r="D23" s="94"/>
      <c r="E23" s="102" t="s">
        <v>22</v>
      </c>
      <c r="F23" s="108"/>
      <c r="G23" s="63"/>
      <c r="H23" s="80"/>
      <c r="I23" s="126"/>
      <c r="J23" s="127"/>
      <c r="K23" s="128"/>
      <c r="L23" s="89">
        <f t="shared" si="0"/>
        <v>0</v>
      </c>
      <c r="M23" s="84">
        <f t="shared" si="1"/>
        <v>0</v>
      </c>
      <c r="N23" s="82"/>
      <c r="O23" s="27"/>
      <c r="P23" s="28"/>
      <c r="Q23" s="43">
        <f t="shared" si="3"/>
        <v>0</v>
      </c>
      <c r="R23" s="28"/>
      <c r="S23" s="29"/>
      <c r="T23" s="89">
        <f t="shared" si="2"/>
        <v>0</v>
      </c>
    </row>
    <row r="24" spans="1:20" ht="15" thickBot="1" x14ac:dyDescent="0.35">
      <c r="A24" s="48"/>
      <c r="B24" s="49"/>
      <c r="C24" s="6" t="s">
        <v>23</v>
      </c>
      <c r="D24" s="95"/>
      <c r="E24" s="78" t="s">
        <v>23</v>
      </c>
      <c r="F24" s="109"/>
      <c r="G24" s="64"/>
      <c r="H24" s="80"/>
      <c r="I24" s="129"/>
      <c r="J24" s="130"/>
      <c r="K24" s="131"/>
      <c r="L24" s="79">
        <f t="shared" si="0"/>
        <v>0</v>
      </c>
      <c r="M24" s="84">
        <f t="shared" si="1"/>
        <v>0</v>
      </c>
      <c r="N24" s="83"/>
      <c r="O24" s="30"/>
      <c r="P24" s="23"/>
      <c r="Q24" s="92">
        <f t="shared" si="3"/>
        <v>0</v>
      </c>
      <c r="R24" s="23"/>
      <c r="S24" s="31"/>
      <c r="T24" s="79">
        <f t="shared" si="2"/>
        <v>0</v>
      </c>
    </row>
    <row r="25" spans="1:20" ht="15" thickTop="1" x14ac:dyDescent="0.3">
      <c r="A25" s="48"/>
      <c r="B25" s="47" t="s">
        <v>24</v>
      </c>
      <c r="C25" s="4" t="s">
        <v>25</v>
      </c>
      <c r="D25" s="93"/>
      <c r="E25" s="101" t="s">
        <v>25</v>
      </c>
      <c r="F25" s="107"/>
      <c r="G25" s="62"/>
      <c r="H25" s="80"/>
      <c r="I25" s="123"/>
      <c r="J25" s="124"/>
      <c r="K25" s="125"/>
      <c r="L25" s="165">
        <f t="shared" si="0"/>
        <v>0</v>
      </c>
      <c r="M25" s="84">
        <f t="shared" si="1"/>
        <v>0</v>
      </c>
      <c r="N25" s="81" t="s">
        <v>145</v>
      </c>
      <c r="O25" s="24"/>
      <c r="P25" s="25"/>
      <c r="Q25" s="87">
        <f t="shared" si="3"/>
        <v>0</v>
      </c>
      <c r="R25" s="25"/>
      <c r="S25" s="26"/>
      <c r="T25" s="165">
        <f t="shared" si="2"/>
        <v>0</v>
      </c>
    </row>
    <row r="26" spans="1:20" x14ac:dyDescent="0.3">
      <c r="A26" s="48"/>
      <c r="B26" s="47"/>
      <c r="C26" s="5" t="s">
        <v>26</v>
      </c>
      <c r="D26" s="94"/>
      <c r="E26" s="102" t="s">
        <v>26</v>
      </c>
      <c r="F26" s="108"/>
      <c r="G26" s="63"/>
      <c r="H26" s="80"/>
      <c r="I26" s="126"/>
      <c r="J26" s="127"/>
      <c r="K26" s="128"/>
      <c r="L26" s="89">
        <f t="shared" si="0"/>
        <v>0</v>
      </c>
      <c r="M26" s="84">
        <f t="shared" si="1"/>
        <v>0</v>
      </c>
      <c r="N26" s="82"/>
      <c r="O26" s="27"/>
      <c r="P26" s="28"/>
      <c r="Q26" s="43">
        <f t="shared" si="3"/>
        <v>0</v>
      </c>
      <c r="R26" s="28"/>
      <c r="S26" s="29"/>
      <c r="T26" s="89">
        <f t="shared" si="2"/>
        <v>0</v>
      </c>
    </row>
    <row r="27" spans="1:20" x14ac:dyDescent="0.3">
      <c r="A27" s="48"/>
      <c r="B27" s="47"/>
      <c r="C27" s="5" t="s">
        <v>27</v>
      </c>
      <c r="D27" s="94"/>
      <c r="E27" s="102" t="s">
        <v>27</v>
      </c>
      <c r="F27" s="108"/>
      <c r="G27" s="63"/>
      <c r="H27" s="80"/>
      <c r="I27" s="126"/>
      <c r="J27" s="127"/>
      <c r="K27" s="128"/>
      <c r="L27" s="89">
        <f t="shared" si="0"/>
        <v>0</v>
      </c>
      <c r="M27" s="84">
        <f>+I27*J27</f>
        <v>0</v>
      </c>
      <c r="N27" s="82"/>
      <c r="O27" s="27"/>
      <c r="P27" s="28"/>
      <c r="Q27" s="43">
        <f t="shared" si="3"/>
        <v>0</v>
      </c>
      <c r="R27" s="28"/>
      <c r="S27" s="29"/>
      <c r="T27" s="89">
        <f t="shared" si="2"/>
        <v>0</v>
      </c>
    </row>
    <row r="28" spans="1:20" x14ac:dyDescent="0.3">
      <c r="A28" s="48"/>
      <c r="B28" s="47"/>
      <c r="C28" s="5" t="s">
        <v>28</v>
      </c>
      <c r="D28" s="94"/>
      <c r="E28" s="102" t="s">
        <v>28</v>
      </c>
      <c r="F28" s="108"/>
      <c r="G28" s="63"/>
      <c r="H28" s="80"/>
      <c r="I28" s="126"/>
      <c r="J28" s="127"/>
      <c r="K28" s="128"/>
      <c r="L28" s="89">
        <f t="shared" si="0"/>
        <v>0</v>
      </c>
      <c r="M28" s="84">
        <f t="shared" ref="M28:M90" si="4">+I28*J28</f>
        <v>0</v>
      </c>
      <c r="N28" s="82"/>
      <c r="O28" s="27"/>
      <c r="P28" s="28"/>
      <c r="Q28" s="43">
        <f t="shared" si="3"/>
        <v>0</v>
      </c>
      <c r="R28" s="28"/>
      <c r="S28" s="29"/>
      <c r="T28" s="89">
        <f t="shared" si="2"/>
        <v>0</v>
      </c>
    </row>
    <row r="29" spans="1:20" x14ac:dyDescent="0.3">
      <c r="A29" s="48"/>
      <c r="B29" s="47"/>
      <c r="C29" s="5" t="s">
        <v>130</v>
      </c>
      <c r="D29" s="94"/>
      <c r="E29" s="102" t="s">
        <v>130</v>
      </c>
      <c r="F29" s="108"/>
      <c r="G29" s="63"/>
      <c r="H29" s="80"/>
      <c r="I29" s="126"/>
      <c r="J29" s="127"/>
      <c r="K29" s="128"/>
      <c r="L29" s="89">
        <f t="shared" si="0"/>
        <v>0</v>
      </c>
      <c r="M29" s="84">
        <f t="shared" si="4"/>
        <v>0</v>
      </c>
      <c r="N29" s="82"/>
      <c r="O29" s="27"/>
      <c r="P29" s="28"/>
      <c r="Q29" s="43">
        <f t="shared" si="3"/>
        <v>0</v>
      </c>
      <c r="R29" s="28"/>
      <c r="S29" s="29"/>
      <c r="T29" s="89">
        <f t="shared" si="2"/>
        <v>0</v>
      </c>
    </row>
    <row r="30" spans="1:20" x14ac:dyDescent="0.3">
      <c r="A30" s="48"/>
      <c r="B30" s="47"/>
      <c r="C30" s="5" t="s">
        <v>18</v>
      </c>
      <c r="D30" s="94"/>
      <c r="E30" s="102" t="s">
        <v>18</v>
      </c>
      <c r="F30" s="108"/>
      <c r="G30" s="63"/>
      <c r="H30" s="80"/>
      <c r="I30" s="126"/>
      <c r="J30" s="127"/>
      <c r="K30" s="128"/>
      <c r="L30" s="89">
        <f t="shared" si="0"/>
        <v>0</v>
      </c>
      <c r="M30" s="84">
        <f t="shared" si="4"/>
        <v>0</v>
      </c>
      <c r="N30" s="82"/>
      <c r="O30" s="27"/>
      <c r="P30" s="28"/>
      <c r="Q30" s="43">
        <f t="shared" si="3"/>
        <v>0</v>
      </c>
      <c r="R30" s="28"/>
      <c r="S30" s="29"/>
      <c r="T30" s="89">
        <f t="shared" si="2"/>
        <v>0</v>
      </c>
    </row>
    <row r="31" spans="1:20" x14ac:dyDescent="0.3">
      <c r="A31" s="48"/>
      <c r="B31" s="47"/>
      <c r="C31" s="7" t="s">
        <v>22</v>
      </c>
      <c r="D31" s="96"/>
      <c r="E31" s="60" t="s">
        <v>22</v>
      </c>
      <c r="F31" s="110"/>
      <c r="G31" s="65"/>
      <c r="H31" s="80"/>
      <c r="I31" s="126"/>
      <c r="J31" s="127"/>
      <c r="K31" s="128"/>
      <c r="L31" s="89">
        <f t="shared" si="0"/>
        <v>0</v>
      </c>
      <c r="M31" s="84">
        <f t="shared" si="4"/>
        <v>0</v>
      </c>
      <c r="N31" s="82"/>
      <c r="O31" s="27"/>
      <c r="P31" s="28"/>
      <c r="Q31" s="43">
        <f t="shared" si="3"/>
        <v>0</v>
      </c>
      <c r="R31" s="28"/>
      <c r="S31" s="29"/>
      <c r="T31" s="89">
        <f t="shared" si="2"/>
        <v>0</v>
      </c>
    </row>
    <row r="32" spans="1:20" ht="15" thickBot="1" x14ac:dyDescent="0.35">
      <c r="A32" s="48"/>
      <c r="B32" s="47"/>
      <c r="C32" s="6" t="s">
        <v>29</v>
      </c>
      <c r="D32" s="95"/>
      <c r="E32" s="78" t="s">
        <v>29</v>
      </c>
      <c r="F32" s="109"/>
      <c r="G32" s="64"/>
      <c r="H32" s="80"/>
      <c r="I32" s="126"/>
      <c r="J32" s="127"/>
      <c r="K32" s="128"/>
      <c r="L32" s="79">
        <f t="shared" si="0"/>
        <v>0</v>
      </c>
      <c r="M32" s="84">
        <f t="shared" si="4"/>
        <v>0</v>
      </c>
      <c r="N32" s="86"/>
      <c r="O32" s="27"/>
      <c r="P32" s="28"/>
      <c r="Q32" s="43">
        <f t="shared" si="3"/>
        <v>0</v>
      </c>
      <c r="R32" s="28"/>
      <c r="S32" s="29"/>
      <c r="T32" s="79">
        <f t="shared" si="2"/>
        <v>0</v>
      </c>
    </row>
    <row r="33" spans="1:20" ht="15" thickTop="1" x14ac:dyDescent="0.3">
      <c r="A33" s="48"/>
      <c r="B33" s="46" t="s">
        <v>30</v>
      </c>
      <c r="C33" s="4" t="s">
        <v>31</v>
      </c>
      <c r="D33" s="93"/>
      <c r="E33" s="101" t="s">
        <v>31</v>
      </c>
      <c r="F33" s="107"/>
      <c r="G33" s="62"/>
      <c r="H33" s="80"/>
      <c r="I33" s="123"/>
      <c r="J33" s="124"/>
      <c r="K33" s="125"/>
      <c r="L33" s="90">
        <f t="shared" si="0"/>
        <v>0</v>
      </c>
      <c r="M33" s="17">
        <f t="shared" si="4"/>
        <v>0</v>
      </c>
      <c r="N33" s="85"/>
    </row>
    <row r="34" spans="1:20" x14ac:dyDescent="0.3">
      <c r="A34" s="48"/>
      <c r="B34" s="47"/>
      <c r="C34" s="5" t="s">
        <v>32</v>
      </c>
      <c r="D34" s="94"/>
      <c r="E34" s="102" t="s">
        <v>32</v>
      </c>
      <c r="F34" s="108"/>
      <c r="G34" s="63"/>
      <c r="H34" s="80"/>
      <c r="I34" s="126"/>
      <c r="J34" s="127"/>
      <c r="K34" s="128"/>
      <c r="L34" s="89">
        <f t="shared" si="0"/>
        <v>0</v>
      </c>
      <c r="M34" s="17">
        <f t="shared" si="4"/>
        <v>0</v>
      </c>
      <c r="P34" t="s">
        <v>139</v>
      </c>
      <c r="Q34" s="43">
        <f>SUM(Q18:Q33)</f>
        <v>0</v>
      </c>
      <c r="S34" s="18" t="s">
        <v>140</v>
      </c>
      <c r="T34" s="144">
        <f>SUM(T18:T33)</f>
        <v>0</v>
      </c>
    </row>
    <row r="35" spans="1:20" ht="15" thickBot="1" x14ac:dyDescent="0.35">
      <c r="A35" s="48"/>
      <c r="B35" s="49"/>
      <c r="C35" s="6" t="s">
        <v>33</v>
      </c>
      <c r="D35" s="95"/>
      <c r="E35" s="78" t="s">
        <v>33</v>
      </c>
      <c r="F35" s="109"/>
      <c r="G35" s="64"/>
      <c r="H35" s="80"/>
      <c r="I35" s="132"/>
      <c r="J35" s="133"/>
      <c r="K35" s="134"/>
      <c r="L35" s="79">
        <f t="shared" si="0"/>
        <v>0</v>
      </c>
      <c r="M35" s="17">
        <f t="shared" si="4"/>
        <v>0</v>
      </c>
      <c r="R35" s="19"/>
    </row>
    <row r="36" spans="1:20" ht="15" thickTop="1" x14ac:dyDescent="0.3">
      <c r="A36" s="48"/>
      <c r="B36" s="1" t="s">
        <v>34</v>
      </c>
      <c r="C36" s="5"/>
      <c r="D36" s="94" t="s">
        <v>17</v>
      </c>
      <c r="E36" s="102" t="s">
        <v>35</v>
      </c>
      <c r="F36" s="108" t="s">
        <v>21</v>
      </c>
      <c r="G36" s="62"/>
      <c r="H36" s="80"/>
      <c r="I36" s="123"/>
      <c r="J36" s="124"/>
      <c r="K36" s="125"/>
      <c r="L36" s="165">
        <f t="shared" si="0"/>
        <v>0</v>
      </c>
      <c r="M36" s="17">
        <f t="shared" si="4"/>
        <v>0</v>
      </c>
    </row>
    <row r="37" spans="1:20" x14ac:dyDescent="0.3">
      <c r="A37" s="48"/>
      <c r="B37" s="1" t="s">
        <v>36</v>
      </c>
      <c r="C37" s="5"/>
      <c r="D37" s="94" t="s">
        <v>37</v>
      </c>
      <c r="E37" s="102" t="s">
        <v>21</v>
      </c>
      <c r="F37" s="108" t="s">
        <v>23</v>
      </c>
      <c r="G37" s="63"/>
      <c r="H37" s="80"/>
      <c r="I37" s="126"/>
      <c r="J37" s="127"/>
      <c r="K37" s="128"/>
      <c r="L37" s="89">
        <f t="shared" si="0"/>
        <v>0</v>
      </c>
      <c r="M37" s="17">
        <f t="shared" si="4"/>
        <v>0</v>
      </c>
      <c r="N37" s="37" t="s">
        <v>151</v>
      </c>
    </row>
    <row r="38" spans="1:20" x14ac:dyDescent="0.3">
      <c r="A38" s="48"/>
      <c r="B38" s="1" t="s">
        <v>38</v>
      </c>
      <c r="C38" s="5"/>
      <c r="D38" s="94" t="s">
        <v>21</v>
      </c>
      <c r="E38" s="102" t="s">
        <v>23</v>
      </c>
      <c r="F38" s="108" t="s">
        <v>29</v>
      </c>
      <c r="G38" s="63"/>
      <c r="H38" s="80"/>
      <c r="I38" s="126"/>
      <c r="J38" s="127"/>
      <c r="K38" s="128"/>
      <c r="L38" s="89">
        <f t="shared" si="0"/>
        <v>0</v>
      </c>
      <c r="M38" s="17">
        <f t="shared" si="4"/>
        <v>0</v>
      </c>
    </row>
    <row r="39" spans="1:20" x14ac:dyDescent="0.3">
      <c r="A39" s="48"/>
      <c r="B39" s="1" t="s">
        <v>39</v>
      </c>
      <c r="C39" s="5"/>
      <c r="D39" s="94" t="s">
        <v>21</v>
      </c>
      <c r="E39" s="102" t="s">
        <v>23</v>
      </c>
      <c r="F39" s="108" t="s">
        <v>40</v>
      </c>
      <c r="G39" s="63"/>
      <c r="H39" s="80"/>
      <c r="I39" s="126"/>
      <c r="J39" s="127"/>
      <c r="K39" s="128"/>
      <c r="L39" s="89">
        <f t="shared" si="0"/>
        <v>0</v>
      </c>
      <c r="M39" s="17">
        <f t="shared" si="4"/>
        <v>0</v>
      </c>
      <c r="N39" s="38"/>
      <c r="O39" t="s">
        <v>116</v>
      </c>
    </row>
    <row r="40" spans="1:20" x14ac:dyDescent="0.3">
      <c r="A40" s="48"/>
      <c r="B40" s="1" t="s">
        <v>41</v>
      </c>
      <c r="C40" s="5"/>
      <c r="D40" s="94" t="s">
        <v>23</v>
      </c>
      <c r="E40" s="102" t="s">
        <v>40</v>
      </c>
      <c r="F40" s="108" t="s">
        <v>42</v>
      </c>
      <c r="G40" s="63"/>
      <c r="H40" s="80"/>
      <c r="I40" s="126"/>
      <c r="J40" s="127"/>
      <c r="K40" s="128"/>
      <c r="L40" s="89">
        <f t="shared" si="0"/>
        <v>0</v>
      </c>
      <c r="M40" s="17">
        <f t="shared" si="4"/>
        <v>0</v>
      </c>
    </row>
    <row r="41" spans="1:20" x14ac:dyDescent="0.3">
      <c r="A41" s="48"/>
      <c r="B41" s="1" t="s">
        <v>43</v>
      </c>
      <c r="C41" s="5"/>
      <c r="D41" s="94" t="s">
        <v>31</v>
      </c>
      <c r="E41" s="102" t="s">
        <v>42</v>
      </c>
      <c r="F41" s="108" t="s">
        <v>44</v>
      </c>
      <c r="G41" s="63"/>
      <c r="H41" s="80"/>
      <c r="I41" s="126"/>
      <c r="J41" s="127"/>
      <c r="K41" s="128"/>
      <c r="L41" s="89">
        <f t="shared" si="0"/>
        <v>0</v>
      </c>
      <c r="M41" s="17">
        <f t="shared" si="4"/>
        <v>0</v>
      </c>
      <c r="N41" s="40"/>
      <c r="O41" t="s">
        <v>117</v>
      </c>
    </row>
    <row r="42" spans="1:20" x14ac:dyDescent="0.3">
      <c r="A42" s="48"/>
      <c r="B42" s="1" t="s">
        <v>45</v>
      </c>
      <c r="C42" s="5"/>
      <c r="D42" s="94" t="s">
        <v>42</v>
      </c>
      <c r="E42" s="102" t="s">
        <v>44</v>
      </c>
      <c r="F42" s="108" t="s">
        <v>33</v>
      </c>
      <c r="G42" s="66" t="s">
        <v>46</v>
      </c>
      <c r="H42" s="80"/>
      <c r="I42" s="126"/>
      <c r="J42" s="127"/>
      <c r="K42" s="128"/>
      <c r="L42" s="89">
        <f t="shared" si="0"/>
        <v>0</v>
      </c>
      <c r="M42" s="17">
        <f t="shared" si="4"/>
        <v>0</v>
      </c>
    </row>
    <row r="43" spans="1:20" x14ac:dyDescent="0.3">
      <c r="A43" s="48"/>
      <c r="B43" s="1" t="s">
        <v>47</v>
      </c>
      <c r="C43" s="5"/>
      <c r="D43" s="94" t="s">
        <v>42</v>
      </c>
      <c r="E43" s="102" t="s">
        <v>32</v>
      </c>
      <c r="F43" s="108" t="s">
        <v>48</v>
      </c>
      <c r="G43" s="63"/>
      <c r="H43" s="80"/>
      <c r="I43" s="126"/>
      <c r="J43" s="127"/>
      <c r="K43" s="128"/>
      <c r="L43" s="89">
        <f t="shared" si="0"/>
        <v>0</v>
      </c>
      <c r="M43" s="17">
        <f t="shared" si="4"/>
        <v>0</v>
      </c>
      <c r="N43" s="39"/>
      <c r="O43" t="s">
        <v>119</v>
      </c>
    </row>
    <row r="44" spans="1:20" x14ac:dyDescent="0.3">
      <c r="A44" s="48"/>
      <c r="B44" s="1" t="s">
        <v>49</v>
      </c>
      <c r="C44" s="5"/>
      <c r="D44" s="94" t="s">
        <v>48</v>
      </c>
      <c r="E44" s="102" t="s">
        <v>33</v>
      </c>
      <c r="F44" s="108" t="s">
        <v>50</v>
      </c>
      <c r="G44" s="67" t="s">
        <v>46</v>
      </c>
      <c r="H44" s="80"/>
      <c r="I44" s="126"/>
      <c r="J44" s="127"/>
      <c r="K44" s="128"/>
      <c r="L44" s="89">
        <f t="shared" si="0"/>
        <v>0</v>
      </c>
      <c r="M44" s="17">
        <f t="shared" si="4"/>
        <v>0</v>
      </c>
    </row>
    <row r="45" spans="1:20" x14ac:dyDescent="0.3">
      <c r="A45" s="48"/>
      <c r="B45" s="1" t="s">
        <v>51</v>
      </c>
      <c r="C45" s="5"/>
      <c r="D45" s="94" t="s">
        <v>33</v>
      </c>
      <c r="E45" s="102" t="s">
        <v>52</v>
      </c>
      <c r="F45" s="108" t="s">
        <v>50</v>
      </c>
      <c r="G45" s="67" t="s">
        <v>46</v>
      </c>
      <c r="H45" s="80"/>
      <c r="I45" s="126"/>
      <c r="J45" s="127"/>
      <c r="K45" s="128"/>
      <c r="L45" s="89">
        <f t="shared" si="0"/>
        <v>0</v>
      </c>
      <c r="M45" s="17">
        <f t="shared" si="4"/>
        <v>0</v>
      </c>
      <c r="N45" s="41"/>
      <c r="O45" t="s">
        <v>120</v>
      </c>
    </row>
    <row r="46" spans="1:20" x14ac:dyDescent="0.3">
      <c r="A46" s="48"/>
      <c r="B46" s="1" t="s">
        <v>53</v>
      </c>
      <c r="C46" s="5"/>
      <c r="D46" s="94" t="s">
        <v>48</v>
      </c>
      <c r="E46" s="102" t="s">
        <v>33</v>
      </c>
      <c r="F46" s="108" t="s">
        <v>52</v>
      </c>
      <c r="G46" s="67" t="s">
        <v>46</v>
      </c>
      <c r="H46" s="80"/>
      <c r="I46" s="126"/>
      <c r="J46" s="127"/>
      <c r="K46" s="128"/>
      <c r="L46" s="89">
        <f t="shared" si="0"/>
        <v>0</v>
      </c>
      <c r="M46" s="17">
        <f t="shared" si="4"/>
        <v>0</v>
      </c>
    </row>
    <row r="47" spans="1:20" x14ac:dyDescent="0.3">
      <c r="A47" s="48"/>
      <c r="B47" s="1" t="s">
        <v>54</v>
      </c>
      <c r="C47" s="5"/>
      <c r="D47" s="94" t="s">
        <v>33</v>
      </c>
      <c r="E47" s="102" t="s">
        <v>52</v>
      </c>
      <c r="F47" s="108" t="s">
        <v>50</v>
      </c>
      <c r="G47" s="67" t="s">
        <v>46</v>
      </c>
      <c r="H47" s="80"/>
      <c r="I47" s="126"/>
      <c r="J47" s="127"/>
      <c r="K47" s="128"/>
      <c r="L47" s="89">
        <f t="shared" si="0"/>
        <v>0</v>
      </c>
      <c r="M47" s="17">
        <f t="shared" si="4"/>
        <v>0</v>
      </c>
      <c r="N47" t="s">
        <v>121</v>
      </c>
    </row>
    <row r="48" spans="1:20" x14ac:dyDescent="0.3">
      <c r="A48" s="48"/>
      <c r="B48" s="1" t="s">
        <v>55</v>
      </c>
      <c r="C48" s="5"/>
      <c r="D48" s="94" t="s">
        <v>52</v>
      </c>
      <c r="E48" s="102" t="s">
        <v>50</v>
      </c>
      <c r="F48" s="108" t="s">
        <v>56</v>
      </c>
      <c r="G48" s="63"/>
      <c r="H48" s="80"/>
      <c r="I48" s="126"/>
      <c r="J48" s="127"/>
      <c r="K48" s="128"/>
      <c r="L48" s="89">
        <f t="shared" si="0"/>
        <v>0</v>
      </c>
      <c r="M48" s="17">
        <f t="shared" si="4"/>
        <v>0</v>
      </c>
      <c r="N48" t="s">
        <v>146</v>
      </c>
    </row>
    <row r="49" spans="1:22" x14ac:dyDescent="0.3">
      <c r="A49" s="48"/>
      <c r="B49" s="1" t="s">
        <v>57</v>
      </c>
      <c r="C49" s="5"/>
      <c r="D49" s="94" t="s">
        <v>33</v>
      </c>
      <c r="E49" s="102" t="s">
        <v>50</v>
      </c>
      <c r="F49" s="108" t="s">
        <v>56</v>
      </c>
      <c r="G49" s="68"/>
      <c r="H49" s="80"/>
      <c r="I49" s="126"/>
      <c r="J49" s="127"/>
      <c r="K49" s="128"/>
      <c r="L49" s="89">
        <f t="shared" si="0"/>
        <v>0</v>
      </c>
      <c r="M49" s="17">
        <f t="shared" si="4"/>
        <v>0</v>
      </c>
      <c r="N49" t="s">
        <v>147</v>
      </c>
    </row>
    <row r="50" spans="1:22" x14ac:dyDescent="0.3">
      <c r="A50" s="48"/>
      <c r="B50" s="1" t="s">
        <v>58</v>
      </c>
      <c r="C50" s="5"/>
      <c r="D50" s="94" t="s">
        <v>33</v>
      </c>
      <c r="E50" s="102" t="s">
        <v>50</v>
      </c>
      <c r="F50" s="108" t="s">
        <v>59</v>
      </c>
      <c r="G50" s="68"/>
      <c r="H50" s="80"/>
      <c r="I50" s="126"/>
      <c r="J50" s="127"/>
      <c r="K50" s="128"/>
      <c r="L50" s="89">
        <f t="shared" ref="L50:L71" si="5">+I50*J50*K50</f>
        <v>0</v>
      </c>
      <c r="M50" s="17">
        <f t="shared" si="4"/>
        <v>0</v>
      </c>
      <c r="N50" t="s">
        <v>148</v>
      </c>
    </row>
    <row r="51" spans="1:22" x14ac:dyDescent="0.3">
      <c r="A51" s="48"/>
      <c r="B51" s="1" t="s">
        <v>60</v>
      </c>
      <c r="C51" s="5"/>
      <c r="D51" s="94" t="s">
        <v>59</v>
      </c>
      <c r="E51" s="102" t="s">
        <v>56</v>
      </c>
      <c r="F51" s="108" t="s">
        <v>61</v>
      </c>
      <c r="G51" s="68"/>
      <c r="H51" s="80"/>
      <c r="I51" s="126"/>
      <c r="J51" s="127"/>
      <c r="K51" s="128"/>
      <c r="L51" s="89">
        <f t="shared" si="5"/>
        <v>0</v>
      </c>
      <c r="M51" s="17">
        <f t="shared" si="4"/>
        <v>0</v>
      </c>
      <c r="N51" t="s">
        <v>122</v>
      </c>
    </row>
    <row r="52" spans="1:22" x14ac:dyDescent="0.3">
      <c r="A52" s="48"/>
      <c r="B52" s="1" t="s">
        <v>141</v>
      </c>
      <c r="C52" s="5"/>
      <c r="D52" s="94" t="s">
        <v>48</v>
      </c>
      <c r="E52" s="102" t="s">
        <v>33</v>
      </c>
      <c r="F52" s="108" t="s">
        <v>52</v>
      </c>
      <c r="G52" s="67" t="s">
        <v>46</v>
      </c>
      <c r="H52" s="80"/>
      <c r="I52" s="126"/>
      <c r="J52" s="127"/>
      <c r="K52" s="128"/>
      <c r="L52" s="89">
        <f t="shared" si="5"/>
        <v>0</v>
      </c>
      <c r="M52" s="17">
        <f t="shared" si="4"/>
        <v>0</v>
      </c>
      <c r="N52" t="s">
        <v>123</v>
      </c>
    </row>
    <row r="53" spans="1:22" x14ac:dyDescent="0.3">
      <c r="A53" s="48"/>
      <c r="B53" s="1" t="s">
        <v>142</v>
      </c>
      <c r="C53" s="5"/>
      <c r="D53" s="94" t="s">
        <v>50</v>
      </c>
      <c r="E53" s="102" t="s">
        <v>62</v>
      </c>
      <c r="F53" s="108" t="s">
        <v>59</v>
      </c>
      <c r="G53" s="67" t="s">
        <v>46</v>
      </c>
      <c r="H53" s="80"/>
      <c r="I53" s="126"/>
      <c r="J53" s="127"/>
      <c r="K53" s="128"/>
      <c r="L53" s="89">
        <f t="shared" si="5"/>
        <v>0</v>
      </c>
      <c r="M53" s="17">
        <f t="shared" si="4"/>
        <v>0</v>
      </c>
      <c r="N53" t="s">
        <v>154</v>
      </c>
    </row>
    <row r="54" spans="1:22" x14ac:dyDescent="0.3">
      <c r="A54" s="48"/>
      <c r="B54" s="1" t="s">
        <v>143</v>
      </c>
      <c r="C54" s="5"/>
      <c r="D54" s="94" t="s">
        <v>59</v>
      </c>
      <c r="E54" s="102" t="s">
        <v>56</v>
      </c>
      <c r="F54" s="108" t="s">
        <v>61</v>
      </c>
      <c r="G54" s="67" t="s">
        <v>46</v>
      </c>
      <c r="I54" s="127"/>
      <c r="J54" s="127"/>
      <c r="K54" s="128"/>
      <c r="L54" s="89">
        <f t="shared" si="5"/>
        <v>0</v>
      </c>
      <c r="M54" s="17">
        <f t="shared" si="4"/>
        <v>0</v>
      </c>
      <c r="N54" s="1" t="s">
        <v>124</v>
      </c>
      <c r="O54" s="1"/>
      <c r="P54" s="1"/>
      <c r="V54" t="s">
        <v>155</v>
      </c>
    </row>
    <row r="55" spans="1:22" x14ac:dyDescent="0.3">
      <c r="A55" s="48"/>
      <c r="B55" s="1" t="s">
        <v>63</v>
      </c>
      <c r="C55" s="5"/>
      <c r="D55" s="94" t="s">
        <v>50</v>
      </c>
      <c r="E55" s="102" t="s">
        <v>59</v>
      </c>
      <c r="F55" s="108" t="s">
        <v>56</v>
      </c>
      <c r="G55" s="67" t="s">
        <v>46</v>
      </c>
      <c r="I55" s="127"/>
      <c r="J55" s="127"/>
      <c r="K55" s="128"/>
      <c r="L55" s="89">
        <f t="shared" si="5"/>
        <v>0</v>
      </c>
      <c r="M55" s="17">
        <f t="shared" si="4"/>
        <v>0</v>
      </c>
    </row>
    <row r="56" spans="1:22" x14ac:dyDescent="0.3">
      <c r="A56" s="48"/>
      <c r="B56" s="1" t="s">
        <v>64</v>
      </c>
      <c r="C56" s="5"/>
      <c r="D56" s="94" t="s">
        <v>65</v>
      </c>
      <c r="E56" s="102" t="s">
        <v>66</v>
      </c>
      <c r="F56" s="108" t="s">
        <v>67</v>
      </c>
      <c r="G56" s="67" t="s">
        <v>46</v>
      </c>
      <c r="I56" s="127"/>
      <c r="J56" s="127"/>
      <c r="K56" s="128"/>
      <c r="L56" s="89">
        <f t="shared" si="5"/>
        <v>0</v>
      </c>
      <c r="M56" s="17">
        <f t="shared" si="4"/>
        <v>0</v>
      </c>
    </row>
    <row r="57" spans="1:22" x14ac:dyDescent="0.3">
      <c r="A57" s="48"/>
      <c r="B57" s="1" t="s">
        <v>68</v>
      </c>
      <c r="C57" s="5"/>
      <c r="D57" s="94" t="s">
        <v>65</v>
      </c>
      <c r="E57" s="102" t="s">
        <v>66</v>
      </c>
      <c r="F57" s="108" t="s">
        <v>69</v>
      </c>
      <c r="G57" s="36"/>
      <c r="I57" s="127"/>
      <c r="J57" s="127"/>
      <c r="K57" s="128"/>
      <c r="L57" s="89">
        <f t="shared" si="5"/>
        <v>0</v>
      </c>
      <c r="M57" s="17">
        <f t="shared" si="4"/>
        <v>0</v>
      </c>
    </row>
    <row r="58" spans="1:22" x14ac:dyDescent="0.3">
      <c r="A58" s="48"/>
      <c r="B58" s="1" t="s">
        <v>70</v>
      </c>
      <c r="C58" s="5"/>
      <c r="D58" s="94" t="s">
        <v>71</v>
      </c>
      <c r="E58" s="102" t="s">
        <v>69</v>
      </c>
      <c r="F58" s="108" t="s">
        <v>72</v>
      </c>
      <c r="G58" s="36"/>
      <c r="I58" s="127"/>
      <c r="J58" s="127"/>
      <c r="K58" s="128"/>
      <c r="L58" s="89">
        <f t="shared" si="5"/>
        <v>0</v>
      </c>
      <c r="M58" s="17">
        <f t="shared" si="4"/>
        <v>0</v>
      </c>
    </row>
    <row r="59" spans="1:22" x14ac:dyDescent="0.3">
      <c r="A59" s="48"/>
      <c r="B59" s="1" t="s">
        <v>73</v>
      </c>
      <c r="C59" s="5"/>
      <c r="D59" s="94" t="s">
        <v>61</v>
      </c>
      <c r="E59" s="102" t="s">
        <v>74</v>
      </c>
      <c r="F59" s="108" t="s">
        <v>69</v>
      </c>
      <c r="G59" s="69" t="s">
        <v>46</v>
      </c>
      <c r="I59" s="127"/>
      <c r="J59" s="127"/>
      <c r="K59" s="128"/>
      <c r="L59" s="89">
        <f t="shared" si="5"/>
        <v>0</v>
      </c>
      <c r="M59" s="17">
        <f t="shared" si="4"/>
        <v>0</v>
      </c>
    </row>
    <row r="60" spans="1:22" x14ac:dyDescent="0.3">
      <c r="A60" s="48"/>
      <c r="B60" s="1" t="s">
        <v>75</v>
      </c>
      <c r="C60" s="5"/>
      <c r="D60" s="94" t="s">
        <v>65</v>
      </c>
      <c r="E60" s="102" t="s">
        <v>74</v>
      </c>
      <c r="F60" s="108" t="s">
        <v>76</v>
      </c>
      <c r="G60" s="63"/>
      <c r="I60" s="127"/>
      <c r="J60" s="127"/>
      <c r="K60" s="128"/>
      <c r="L60" s="89">
        <f t="shared" si="5"/>
        <v>0</v>
      </c>
      <c r="M60" s="17">
        <f t="shared" si="4"/>
        <v>0</v>
      </c>
    </row>
    <row r="61" spans="1:22" x14ac:dyDescent="0.3">
      <c r="A61" s="48"/>
      <c r="B61" s="1" t="s">
        <v>77</v>
      </c>
      <c r="C61" s="5"/>
      <c r="D61" s="94" t="s">
        <v>78</v>
      </c>
      <c r="E61" s="102" t="s">
        <v>79</v>
      </c>
      <c r="F61" s="108" t="s">
        <v>80</v>
      </c>
      <c r="G61" s="63"/>
      <c r="I61" s="127"/>
      <c r="J61" s="127"/>
      <c r="K61" s="128"/>
      <c r="L61" s="89">
        <f t="shared" si="5"/>
        <v>0</v>
      </c>
      <c r="M61" s="17">
        <f t="shared" si="4"/>
        <v>0</v>
      </c>
    </row>
    <row r="62" spans="1:22" x14ac:dyDescent="0.3">
      <c r="A62" s="48"/>
      <c r="B62" s="1" t="s">
        <v>81</v>
      </c>
      <c r="C62" s="5"/>
      <c r="D62" s="94" t="s">
        <v>72</v>
      </c>
      <c r="E62" s="102" t="s">
        <v>82</v>
      </c>
      <c r="F62" s="108" t="s">
        <v>83</v>
      </c>
      <c r="G62" s="63"/>
      <c r="I62" s="127"/>
      <c r="J62" s="127"/>
      <c r="K62" s="128"/>
      <c r="L62" s="89">
        <f t="shared" si="5"/>
        <v>0</v>
      </c>
      <c r="M62" s="17">
        <f t="shared" si="4"/>
        <v>0</v>
      </c>
    </row>
    <row r="63" spans="1:22" x14ac:dyDescent="0.3">
      <c r="A63" s="48"/>
      <c r="B63" s="1" t="s">
        <v>84</v>
      </c>
      <c r="C63" s="5"/>
      <c r="D63" s="94" t="s">
        <v>82</v>
      </c>
      <c r="E63" s="102" t="s">
        <v>83</v>
      </c>
      <c r="F63" s="108" t="s">
        <v>79</v>
      </c>
      <c r="G63" s="63"/>
      <c r="I63" s="127"/>
      <c r="J63" s="127"/>
      <c r="K63" s="128"/>
      <c r="L63" s="89">
        <f t="shared" si="5"/>
        <v>0</v>
      </c>
      <c r="M63" s="17">
        <f t="shared" si="4"/>
        <v>0</v>
      </c>
    </row>
    <row r="64" spans="1:22" x14ac:dyDescent="0.3">
      <c r="A64" s="48"/>
      <c r="B64" s="1" t="s">
        <v>85</v>
      </c>
      <c r="C64" s="5"/>
      <c r="D64" s="94" t="s">
        <v>74</v>
      </c>
      <c r="E64" s="102" t="s">
        <v>71</v>
      </c>
      <c r="F64" s="108" t="s">
        <v>86</v>
      </c>
      <c r="G64" s="70" t="s">
        <v>46</v>
      </c>
      <c r="I64" s="127"/>
      <c r="J64" s="127"/>
      <c r="K64" s="128"/>
      <c r="L64" s="89">
        <f t="shared" si="5"/>
        <v>0</v>
      </c>
      <c r="M64" s="17">
        <f t="shared" si="4"/>
        <v>0</v>
      </c>
    </row>
    <row r="65" spans="1:13" x14ac:dyDescent="0.3">
      <c r="A65" s="48"/>
      <c r="B65" s="1" t="s">
        <v>87</v>
      </c>
      <c r="C65" s="5" t="s">
        <v>88</v>
      </c>
      <c r="D65" s="94" t="s">
        <v>71</v>
      </c>
      <c r="E65" s="102" t="s">
        <v>69</v>
      </c>
      <c r="F65" s="108" t="s">
        <v>82</v>
      </c>
      <c r="G65" s="69" t="s">
        <v>46</v>
      </c>
      <c r="I65" s="127"/>
      <c r="J65" s="127"/>
      <c r="K65" s="128"/>
      <c r="L65" s="89">
        <f t="shared" si="5"/>
        <v>0</v>
      </c>
      <c r="M65" s="17">
        <f t="shared" si="4"/>
        <v>0</v>
      </c>
    </row>
    <row r="66" spans="1:13" x14ac:dyDescent="0.3">
      <c r="A66" s="48"/>
      <c r="B66" s="1" t="s">
        <v>87</v>
      </c>
      <c r="C66" s="5" t="s">
        <v>89</v>
      </c>
      <c r="D66" s="94" t="s">
        <v>79</v>
      </c>
      <c r="E66" s="102" t="s">
        <v>90</v>
      </c>
      <c r="F66" s="108" t="s">
        <v>91</v>
      </c>
      <c r="G66" s="67" t="s">
        <v>46</v>
      </c>
      <c r="I66" s="127"/>
      <c r="J66" s="127"/>
      <c r="K66" s="128"/>
      <c r="L66" s="89">
        <f t="shared" si="5"/>
        <v>0</v>
      </c>
      <c r="M66" s="17">
        <f t="shared" si="4"/>
        <v>0</v>
      </c>
    </row>
    <row r="67" spans="1:13" x14ac:dyDescent="0.3">
      <c r="A67" s="48"/>
      <c r="B67" s="1" t="s">
        <v>92</v>
      </c>
      <c r="C67" s="5"/>
      <c r="D67" s="94" t="s">
        <v>69</v>
      </c>
      <c r="E67" s="102" t="s">
        <v>72</v>
      </c>
      <c r="F67" s="108" t="s">
        <v>79</v>
      </c>
      <c r="G67" s="69" t="s">
        <v>46</v>
      </c>
      <c r="I67" s="127"/>
      <c r="J67" s="127"/>
      <c r="K67" s="128"/>
      <c r="L67" s="89">
        <f t="shared" si="5"/>
        <v>0</v>
      </c>
      <c r="M67" s="17">
        <f t="shared" si="4"/>
        <v>0</v>
      </c>
    </row>
    <row r="68" spans="1:13" x14ac:dyDescent="0.3">
      <c r="A68" s="48"/>
      <c r="B68" s="1" t="s">
        <v>93</v>
      </c>
      <c r="C68" s="5"/>
      <c r="D68" s="94" t="s">
        <v>71</v>
      </c>
      <c r="E68" s="102" t="s">
        <v>126</v>
      </c>
      <c r="F68" s="108" t="s">
        <v>72</v>
      </c>
      <c r="G68" s="69" t="s">
        <v>46</v>
      </c>
      <c r="I68" s="127"/>
      <c r="J68" s="127"/>
      <c r="K68" s="128"/>
      <c r="L68" s="89">
        <f t="shared" si="5"/>
        <v>0</v>
      </c>
      <c r="M68" s="17">
        <f t="shared" si="4"/>
        <v>0</v>
      </c>
    </row>
    <row r="69" spans="1:13" x14ac:dyDescent="0.3">
      <c r="A69" s="48"/>
      <c r="B69" s="1" t="s">
        <v>94</v>
      </c>
      <c r="C69" s="5"/>
      <c r="D69" s="94" t="s">
        <v>69</v>
      </c>
      <c r="E69" s="102" t="s">
        <v>72</v>
      </c>
      <c r="F69" s="108" t="s">
        <v>95</v>
      </c>
      <c r="G69" s="36"/>
      <c r="I69" s="127"/>
      <c r="J69" s="127"/>
      <c r="K69" s="128"/>
      <c r="L69" s="89">
        <f t="shared" si="5"/>
        <v>0</v>
      </c>
      <c r="M69" s="17">
        <f t="shared" si="4"/>
        <v>0</v>
      </c>
    </row>
    <row r="70" spans="1:13" x14ac:dyDescent="0.3">
      <c r="A70" s="48"/>
      <c r="B70" s="1" t="s">
        <v>96</v>
      </c>
      <c r="C70" s="5"/>
      <c r="D70" s="94" t="s">
        <v>72</v>
      </c>
      <c r="E70" s="102" t="s">
        <v>82</v>
      </c>
      <c r="F70" s="108" t="s">
        <v>79</v>
      </c>
      <c r="G70" s="63"/>
      <c r="I70" s="127"/>
      <c r="J70" s="127"/>
      <c r="K70" s="128"/>
      <c r="L70" s="89">
        <f t="shared" si="5"/>
        <v>0</v>
      </c>
      <c r="M70" s="17">
        <f t="shared" si="4"/>
        <v>0</v>
      </c>
    </row>
    <row r="71" spans="1:13" ht="15" thickBot="1" x14ac:dyDescent="0.35">
      <c r="A71" s="48"/>
      <c r="B71" s="50" t="s">
        <v>97</v>
      </c>
      <c r="C71" s="6"/>
      <c r="D71" s="95" t="s">
        <v>82</v>
      </c>
      <c r="E71" s="78" t="s">
        <v>83</v>
      </c>
      <c r="F71" s="109" t="s">
        <v>91</v>
      </c>
      <c r="G71" s="64"/>
      <c r="I71" s="133"/>
      <c r="J71" s="133"/>
      <c r="K71" s="134"/>
      <c r="L71" s="79">
        <f t="shared" si="5"/>
        <v>0</v>
      </c>
      <c r="M71" s="17">
        <f t="shared" si="4"/>
        <v>0</v>
      </c>
    </row>
    <row r="72" spans="1:13" ht="15" thickTop="1" x14ac:dyDescent="0.3">
      <c r="B72" s="3" t="s">
        <v>125</v>
      </c>
      <c r="C72" s="2"/>
      <c r="D72" s="93"/>
      <c r="E72" s="101"/>
      <c r="F72" s="107"/>
      <c r="G72" s="62"/>
      <c r="I72" s="135"/>
      <c r="J72" s="135"/>
      <c r="K72" s="136"/>
      <c r="L72" s="34"/>
      <c r="M72" s="17">
        <f t="shared" si="4"/>
        <v>0</v>
      </c>
    </row>
    <row r="73" spans="1:13" x14ac:dyDescent="0.3">
      <c r="A73" s="48"/>
      <c r="B73" s="54"/>
      <c r="C73" s="55"/>
      <c r="D73" s="97"/>
      <c r="E73" s="103"/>
      <c r="F73" s="111"/>
      <c r="G73" s="71"/>
      <c r="H73" s="80"/>
      <c r="I73" s="126"/>
      <c r="J73" s="127"/>
      <c r="K73" s="128"/>
      <c r="L73" s="89">
        <f t="shared" ref="L73:L84" si="6">+I73*J73*K73</f>
        <v>0</v>
      </c>
      <c r="M73" s="17">
        <f t="shared" si="4"/>
        <v>0</v>
      </c>
    </row>
    <row r="74" spans="1:13" x14ac:dyDescent="0.3">
      <c r="A74" s="48"/>
      <c r="B74" s="51"/>
      <c r="C74" s="16"/>
      <c r="D74" s="98"/>
      <c r="E74" s="104"/>
      <c r="F74" s="112"/>
      <c r="G74" s="72"/>
      <c r="H74" s="80"/>
      <c r="I74" s="126"/>
      <c r="J74" s="127"/>
      <c r="K74" s="128"/>
      <c r="L74" s="89">
        <f t="shared" si="6"/>
        <v>0</v>
      </c>
      <c r="M74" s="17">
        <f t="shared" si="4"/>
        <v>0</v>
      </c>
    </row>
    <row r="75" spans="1:13" x14ac:dyDescent="0.3">
      <c r="A75" s="48"/>
      <c r="B75" s="51"/>
      <c r="C75" s="16"/>
      <c r="D75" s="98"/>
      <c r="E75" s="104"/>
      <c r="F75" s="112"/>
      <c r="G75" s="72"/>
      <c r="H75" s="80"/>
      <c r="I75" s="126"/>
      <c r="J75" s="127"/>
      <c r="K75" s="128"/>
      <c r="L75" s="89">
        <f t="shared" si="6"/>
        <v>0</v>
      </c>
      <c r="M75" s="17">
        <f t="shared" si="4"/>
        <v>0</v>
      </c>
    </row>
    <row r="76" spans="1:13" x14ac:dyDescent="0.3">
      <c r="A76" s="48"/>
      <c r="B76" s="51"/>
      <c r="C76" s="16"/>
      <c r="D76" s="98"/>
      <c r="E76" s="104"/>
      <c r="F76" s="112"/>
      <c r="G76" s="72"/>
      <c r="H76" s="80"/>
      <c r="I76" s="126"/>
      <c r="J76" s="127"/>
      <c r="K76" s="128"/>
      <c r="L76" s="89">
        <f t="shared" si="6"/>
        <v>0</v>
      </c>
      <c r="M76" s="17">
        <f t="shared" si="4"/>
        <v>0</v>
      </c>
    </row>
    <row r="77" spans="1:13" x14ac:dyDescent="0.3">
      <c r="A77" s="48"/>
      <c r="B77" s="51"/>
      <c r="C77" s="16"/>
      <c r="D77" s="98"/>
      <c r="E77" s="104"/>
      <c r="F77" s="112"/>
      <c r="G77" s="72"/>
      <c r="H77" s="80"/>
      <c r="I77" s="126"/>
      <c r="J77" s="127"/>
      <c r="K77" s="128"/>
      <c r="L77" s="89">
        <f t="shared" si="6"/>
        <v>0</v>
      </c>
      <c r="M77" s="17">
        <f t="shared" si="4"/>
        <v>0</v>
      </c>
    </row>
    <row r="78" spans="1:13" ht="15" thickBot="1" x14ac:dyDescent="0.35">
      <c r="A78" s="48"/>
      <c r="B78" s="52"/>
      <c r="C78" s="16"/>
      <c r="D78" s="98"/>
      <c r="E78" s="104"/>
      <c r="F78" s="112"/>
      <c r="G78" s="73"/>
      <c r="I78" s="133"/>
      <c r="J78" s="133"/>
      <c r="K78" s="134"/>
      <c r="L78" s="79">
        <f t="shared" si="6"/>
        <v>0</v>
      </c>
      <c r="M78" s="17">
        <f t="shared" si="4"/>
        <v>0</v>
      </c>
    </row>
    <row r="79" spans="1:13" ht="15" thickTop="1" x14ac:dyDescent="0.3">
      <c r="A79" s="48"/>
      <c r="B79" s="53"/>
      <c r="C79" s="4" t="s">
        <v>98</v>
      </c>
      <c r="D79" s="93" t="s">
        <v>71</v>
      </c>
      <c r="E79" s="101" t="s">
        <v>69</v>
      </c>
      <c r="F79" s="107" t="s">
        <v>69</v>
      </c>
      <c r="G79" s="62"/>
      <c r="H79" s="80"/>
      <c r="I79" s="123"/>
      <c r="J79" s="124"/>
      <c r="K79" s="125"/>
      <c r="L79" s="165">
        <f t="shared" si="6"/>
        <v>0</v>
      </c>
      <c r="M79" s="17">
        <f t="shared" si="4"/>
        <v>0</v>
      </c>
    </row>
    <row r="80" spans="1:13" x14ac:dyDescent="0.3">
      <c r="A80" s="48"/>
      <c r="B80" s="1" t="s">
        <v>99</v>
      </c>
      <c r="C80" s="5" t="s">
        <v>100</v>
      </c>
      <c r="D80" s="94" t="s">
        <v>78</v>
      </c>
      <c r="E80" s="102" t="s">
        <v>79</v>
      </c>
      <c r="F80" s="108" t="s">
        <v>79</v>
      </c>
      <c r="G80" s="63"/>
      <c r="H80" s="80"/>
      <c r="I80" s="126"/>
      <c r="J80" s="127"/>
      <c r="K80" s="128"/>
      <c r="L80" s="89">
        <f t="shared" si="6"/>
        <v>0</v>
      </c>
      <c r="M80" s="17">
        <f t="shared" si="4"/>
        <v>0</v>
      </c>
    </row>
    <row r="81" spans="1:13" ht="15" thickBot="1" x14ac:dyDescent="0.35">
      <c r="A81" s="48"/>
      <c r="B81" s="50"/>
      <c r="C81" s="6" t="s">
        <v>101</v>
      </c>
      <c r="D81" s="95" t="s">
        <v>105</v>
      </c>
      <c r="E81" s="78" t="s">
        <v>102</v>
      </c>
      <c r="F81" s="109" t="s">
        <v>102</v>
      </c>
      <c r="G81" s="64"/>
      <c r="H81" s="80"/>
      <c r="I81" s="129"/>
      <c r="J81" s="130"/>
      <c r="K81" s="131"/>
      <c r="L81" s="79">
        <f t="shared" si="6"/>
        <v>0</v>
      </c>
      <c r="M81" s="17">
        <f t="shared" si="4"/>
        <v>0</v>
      </c>
    </row>
    <row r="82" spans="1:13" ht="15" thickTop="1" x14ac:dyDescent="0.3">
      <c r="A82" s="48"/>
      <c r="B82" s="1" t="s">
        <v>103</v>
      </c>
      <c r="C82" s="5"/>
      <c r="D82" s="94" t="s">
        <v>79</v>
      </c>
      <c r="E82" s="102" t="s">
        <v>90</v>
      </c>
      <c r="F82" s="108" t="s">
        <v>91</v>
      </c>
      <c r="G82" s="74" t="s">
        <v>46</v>
      </c>
      <c r="H82" s="80"/>
      <c r="I82" s="123"/>
      <c r="J82" s="124"/>
      <c r="K82" s="125"/>
      <c r="L82" s="165">
        <f t="shared" si="6"/>
        <v>0</v>
      </c>
      <c r="M82" s="17">
        <f t="shared" si="4"/>
        <v>0</v>
      </c>
    </row>
    <row r="83" spans="1:13" x14ac:dyDescent="0.3">
      <c r="A83" s="48"/>
      <c r="B83" s="1" t="s">
        <v>104</v>
      </c>
      <c r="C83" s="9"/>
      <c r="D83" s="99" t="s">
        <v>105</v>
      </c>
      <c r="E83" s="105" t="s">
        <v>106</v>
      </c>
      <c r="F83" s="113" t="s">
        <v>102</v>
      </c>
      <c r="G83" s="75" t="s">
        <v>46</v>
      </c>
      <c r="H83" s="80"/>
      <c r="I83" s="126"/>
      <c r="J83" s="127"/>
      <c r="K83" s="128"/>
      <c r="L83" s="89">
        <f t="shared" si="6"/>
        <v>0</v>
      </c>
      <c r="M83" s="17">
        <f t="shared" si="4"/>
        <v>0</v>
      </c>
    </row>
    <row r="84" spans="1:13" ht="15" thickBot="1" x14ac:dyDescent="0.35">
      <c r="A84" s="48"/>
      <c r="B84" s="1" t="s">
        <v>107</v>
      </c>
      <c r="C84" s="7"/>
      <c r="D84" s="96" t="s">
        <v>79</v>
      </c>
      <c r="E84" s="60" t="s">
        <v>102</v>
      </c>
      <c r="F84" s="110" t="s">
        <v>108</v>
      </c>
      <c r="G84" s="65"/>
      <c r="H84" s="80"/>
      <c r="I84" s="132"/>
      <c r="J84" s="133"/>
      <c r="K84" s="134"/>
      <c r="L84" s="79">
        <f t="shared" si="6"/>
        <v>0</v>
      </c>
      <c r="M84" s="17">
        <f t="shared" si="4"/>
        <v>0</v>
      </c>
    </row>
    <row r="85" spans="1:13" ht="15.6" thickTop="1" thickBot="1" x14ac:dyDescent="0.35">
      <c r="B85" s="14" t="s">
        <v>109</v>
      </c>
      <c r="C85" s="13"/>
      <c r="D85" s="100"/>
      <c r="E85" s="106"/>
      <c r="F85" s="114"/>
      <c r="G85" s="20"/>
      <c r="I85" s="137"/>
      <c r="J85" s="137"/>
      <c r="K85" s="138"/>
      <c r="L85" s="42"/>
      <c r="M85" s="17">
        <f t="shared" si="4"/>
        <v>0</v>
      </c>
    </row>
    <row r="86" spans="1:13" ht="15" thickTop="1" x14ac:dyDescent="0.3">
      <c r="A86" s="48"/>
      <c r="B86" s="1" t="s">
        <v>110</v>
      </c>
      <c r="C86" s="9"/>
      <c r="D86" s="99" t="s">
        <v>69</v>
      </c>
      <c r="E86" s="105" t="s">
        <v>82</v>
      </c>
      <c r="F86" s="113" t="s">
        <v>79</v>
      </c>
      <c r="G86" s="76"/>
      <c r="H86" s="80"/>
      <c r="I86" s="139"/>
      <c r="J86" s="140"/>
      <c r="K86" s="141"/>
      <c r="L86" s="165">
        <f>+I86*J86*K86</f>
        <v>0</v>
      </c>
      <c r="M86" s="17">
        <f t="shared" si="4"/>
        <v>0</v>
      </c>
    </row>
    <row r="87" spans="1:13" x14ac:dyDescent="0.3">
      <c r="A87" s="48"/>
      <c r="B87" s="1" t="s">
        <v>111</v>
      </c>
      <c r="C87" s="5"/>
      <c r="D87" s="94" t="s">
        <v>61</v>
      </c>
      <c r="E87" s="102" t="s">
        <v>112</v>
      </c>
      <c r="F87" s="108" t="s">
        <v>66</v>
      </c>
      <c r="G87" s="63"/>
      <c r="H87" s="80"/>
      <c r="I87" s="126"/>
      <c r="J87" s="127"/>
      <c r="K87" s="128"/>
      <c r="L87" s="89">
        <f>+I87*J87*K87</f>
        <v>0</v>
      </c>
      <c r="M87" s="17">
        <f t="shared" si="4"/>
        <v>0</v>
      </c>
    </row>
    <row r="88" spans="1:13" x14ac:dyDescent="0.3">
      <c r="A88" s="48"/>
      <c r="B88" s="1" t="s">
        <v>113</v>
      </c>
      <c r="C88" s="5"/>
      <c r="D88" s="94" t="s">
        <v>82</v>
      </c>
      <c r="E88" s="102" t="s">
        <v>79</v>
      </c>
      <c r="F88" s="108" t="s">
        <v>80</v>
      </c>
      <c r="G88" s="63"/>
      <c r="H88" s="80"/>
      <c r="I88" s="126"/>
      <c r="J88" s="127"/>
      <c r="K88" s="128"/>
      <c r="L88" s="89">
        <f>+I88*J88*K88</f>
        <v>0</v>
      </c>
      <c r="M88" s="17">
        <f t="shared" si="4"/>
        <v>0</v>
      </c>
    </row>
    <row r="89" spans="1:13" x14ac:dyDescent="0.3">
      <c r="A89" s="48"/>
      <c r="B89" s="1" t="s">
        <v>114</v>
      </c>
      <c r="C89" s="5"/>
      <c r="D89" s="94" t="s">
        <v>112</v>
      </c>
      <c r="E89" s="102" t="s">
        <v>66</v>
      </c>
      <c r="F89" s="108" t="s">
        <v>74</v>
      </c>
      <c r="G89" s="63"/>
      <c r="H89" s="80"/>
      <c r="I89" s="126"/>
      <c r="J89" s="127"/>
      <c r="K89" s="128"/>
      <c r="L89" s="89">
        <f>+I89*J89*K89</f>
        <v>0</v>
      </c>
      <c r="M89" s="17">
        <f t="shared" si="4"/>
        <v>0</v>
      </c>
    </row>
    <row r="90" spans="1:13" ht="15" thickBot="1" x14ac:dyDescent="0.35">
      <c r="A90" s="48"/>
      <c r="B90" s="50" t="s">
        <v>115</v>
      </c>
      <c r="C90" s="6"/>
      <c r="D90" s="95" t="s">
        <v>82</v>
      </c>
      <c r="E90" s="78" t="s">
        <v>79</v>
      </c>
      <c r="F90" s="109" t="s">
        <v>91</v>
      </c>
      <c r="G90" s="64"/>
      <c r="H90" s="80"/>
      <c r="I90" s="132"/>
      <c r="J90" s="133"/>
      <c r="K90" s="134"/>
      <c r="L90" s="79">
        <f>+I90*J90*K90</f>
        <v>0</v>
      </c>
      <c r="M90" s="17">
        <f t="shared" si="4"/>
        <v>0</v>
      </c>
    </row>
    <row r="91" spans="1:13" ht="15.6" thickTop="1" thickBot="1" x14ac:dyDescent="0.35">
      <c r="B91" s="53"/>
      <c r="C91" s="154"/>
      <c r="D91" s="153"/>
      <c r="E91" s="152"/>
      <c r="F91" s="153"/>
      <c r="G91" s="53"/>
      <c r="I91" s="42">
        <f>+M91</f>
        <v>0</v>
      </c>
      <c r="J91" s="15" t="s">
        <v>129</v>
      </c>
      <c r="K91" s="10"/>
      <c r="L91" s="8"/>
      <c r="M91" s="17">
        <f>SUM(M18:M90)</f>
        <v>0</v>
      </c>
    </row>
    <row r="92" spans="1:13" ht="15.6" thickTop="1" thickBot="1" x14ac:dyDescent="0.35">
      <c r="B92" s="151" t="s">
        <v>118</v>
      </c>
      <c r="C92" s="11"/>
      <c r="D92" s="12"/>
      <c r="E92" s="12"/>
      <c r="F92" s="12"/>
      <c r="G92" s="1"/>
    </row>
    <row r="93" spans="1:13" ht="15.6" thickTop="1" thickBot="1" x14ac:dyDescent="0.35">
      <c r="E93" s="12"/>
      <c r="F93" s="12"/>
      <c r="G93" s="1"/>
      <c r="I93" s="145" t="s">
        <v>127</v>
      </c>
      <c r="J93" s="146"/>
      <c r="K93" s="146"/>
      <c r="L93" s="147">
        <f>SUM(L18:L92)</f>
        <v>0</v>
      </c>
    </row>
    <row r="94" spans="1:13" ht="15.6" thickTop="1" thickBot="1" x14ac:dyDescent="0.35">
      <c r="B94" s="37"/>
      <c r="E94" s="12"/>
      <c r="F94" s="12"/>
      <c r="G94" s="1"/>
    </row>
    <row r="95" spans="1:13" ht="15.6" thickTop="1" thickBot="1" x14ac:dyDescent="0.35">
      <c r="I95" s="145" t="s">
        <v>128</v>
      </c>
      <c r="J95" s="146"/>
      <c r="K95" s="146"/>
      <c r="L95" s="148">
        <f>+L93/1000</f>
        <v>0</v>
      </c>
    </row>
    <row r="96" spans="1:13" ht="15" thickTop="1" x14ac:dyDescent="0.3"/>
    <row r="104" spans="2:12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</sheetData>
  <mergeCells count="1">
    <mergeCell ref="I14:L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Appliance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</dc:creator>
  <cp:lastModifiedBy>lenovo</cp:lastModifiedBy>
  <cp:lastPrinted>2018-01-30T11:59:53Z</cp:lastPrinted>
  <dcterms:created xsi:type="dcterms:W3CDTF">2011-03-09T17:31:02Z</dcterms:created>
  <dcterms:modified xsi:type="dcterms:W3CDTF">2023-01-15T08:23:34Z</dcterms:modified>
</cp:coreProperties>
</file>